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defaultThemeVersion="124226"/>
  <mc:AlternateContent xmlns:mc="http://schemas.openxmlformats.org/markup-compatibility/2006">
    <mc:Choice Requires="x15">
      <x15ac:absPath xmlns:x15ac="http://schemas.microsoft.com/office/spreadsheetml/2010/11/ac" url="I:\ABO\Broadband Office\Digital Equity NOFO\Digital Equity Capacity Grant\AK DEC Grant\Application Notice and Guidance\"/>
    </mc:Choice>
  </mc:AlternateContent>
  <xr:revisionPtr revIDLastSave="0" documentId="13_ncr:1_{A9E890E1-C0AF-43AF-BA59-F8F90426E633}" xr6:coauthVersionLast="47" xr6:coauthVersionMax="47" xr10:uidLastSave="{00000000-0000-0000-0000-000000000000}"/>
  <workbookProtection workbookAlgorithmName="SHA-512" workbookHashValue="Fx5oiSd+oZAmLFeE8QNGza4A+AWokMo25Vp9UGE6zZ9GLKWfRN7erqT69M6GXMhkJdLN7nDQ0kqFhkw7PMwsgg==" workbookSaltValue="XVsbP7/gZ5U9AcaG+70WnQ==" workbookSpinCount="100000" lockStructure="1"/>
  <bookViews>
    <workbookView xWindow="-28920" yWindow="45" windowWidth="29040" windowHeight="15840" tabRatio="728" firstSheet="2" activeTab="11"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 Contractual-Subawards" sheetId="7" r:id="rId7"/>
    <sheet name="f. Construction" sheetId="8" r:id="rId8"/>
    <sheet name="g. Other" sheetId="9" r:id="rId9"/>
    <sheet name="h. Indirect" sheetId="10" r:id="rId10"/>
    <sheet name="i. Cost Sharing-Matching" sheetId="11" r:id="rId11"/>
    <sheet name="j. Program Income" sheetId="24" r:id="rId12"/>
    <sheet name="List" sheetId="22" state="hidden" r:id="rId13"/>
  </sheets>
  <definedNames>
    <definedName name="_xlnm.Print_Titles" localSheetId="2">'a. Personnel'!$6:$7</definedName>
    <definedName name="_xlnm.Print_Titles" localSheetId="3">'b. Travel'!$5:$5</definedName>
    <definedName name="_xlnm.Print_Titles" localSheetId="4">'c. Equipment'!$5:$5</definedName>
    <definedName name="_xlnm.Print_Titles" localSheetId="5">'d. Supplies'!$5:$5</definedName>
    <definedName name="_xlnm.Print_Titles" localSheetId="6">'e. Contractual-Subawards'!$6:$6</definedName>
    <definedName name="_xlnm.Print_Titles" localSheetId="7">'f. Construction'!$6:$6</definedName>
    <definedName name="_xlnm.Print_Titles" localSheetId="8">'g. Other'!$5:$5</definedName>
    <definedName name="_xlnm.Print_Titles" localSheetId="10">'i. Cost Sharing-Matching'!$5:$5</definedName>
    <definedName name="_xlnm.Print_Titles" localSheetId="11">'j. Program Income'!#REF!</definedName>
    <definedName name="Text156" localSheetId="10">'i. Cost Sharing-Matching'!#REF!</definedName>
    <definedName name="Text156" localSheetId="11">'j. Program Income'!#REF!</definedName>
    <definedName name="Text157" localSheetId="10">'i. Cost Sharing-Matching'!#REF!</definedName>
    <definedName name="Text157" localSheetId="11">'j. Program Income'!#REF!</definedName>
    <definedName name="Text158" localSheetId="10">'i. Cost Sharing-Matching'!#REF!</definedName>
    <definedName name="Text158" localSheetId="11">'j. Program Income'!#REF!</definedName>
    <definedName name="Z_5BEC5FDE_32D0_42EF_8D2A_06DCBD4F05CC_.wvu.Cols" localSheetId="9" hidden="1">'h. Indirect'!$I:$J</definedName>
    <definedName name="Z_5BEC5FDE_32D0_42EF_8D2A_06DCBD4F05CC_.wvu.PrintArea" localSheetId="2" hidden="1">'a. Personnel'!$A$1:$J$23</definedName>
    <definedName name="Z_5BEC5FDE_32D0_42EF_8D2A_06DCBD4F05CC_.wvu.PrintArea" localSheetId="6" hidden="1">'e. Contractual-Subawards'!$B$1:$D$42</definedName>
    <definedName name="Z_5BEC5FDE_32D0_42EF_8D2A_06DCBD4F05CC_.wvu.PrintArea" localSheetId="7" hidden="1">'f. Construction'!$B$1:$D$23</definedName>
    <definedName name="Z_5BEC5FDE_32D0_42EF_8D2A_06DCBD4F05CC_.wvu.PrintArea" localSheetId="8" hidden="1">'g. Other'!$B$1:$D$16</definedName>
    <definedName name="Z_5BEC5FDE_32D0_42EF_8D2A_06DCBD4F05CC_.wvu.PrintArea" localSheetId="9" hidden="1">'h. Indirect'!$A$1:$H$21</definedName>
    <definedName name="Z_5BEC5FDE_32D0_42EF_8D2A_06DCBD4F05CC_.wvu.PrintArea" localSheetId="10" hidden="1">'i. Cost Sharing-Matching'!$A$1:$E$16</definedName>
    <definedName name="Z_5BEC5FDE_32D0_42EF_8D2A_06DCBD4F05CC_.wvu.PrintArea" localSheetId="11" hidden="1">'j. Program Income'!$A$1:$C$6</definedName>
    <definedName name="Z_5BEC5FDE_32D0_42EF_8D2A_06DCBD4F05CC_.wvu.PrintTitles" localSheetId="2" hidden="1">'a. Personnel'!$6:$7</definedName>
    <definedName name="Z_5BEC5FDE_32D0_42EF_8D2A_06DCBD4F05CC_.wvu.PrintTitles" localSheetId="3" hidden="1">'b. Travel'!$5:$5</definedName>
    <definedName name="Z_5BEC5FDE_32D0_42EF_8D2A_06DCBD4F05CC_.wvu.PrintTitles" localSheetId="4" hidden="1">'c. Equipment'!$5:$5</definedName>
    <definedName name="Z_5BEC5FDE_32D0_42EF_8D2A_06DCBD4F05CC_.wvu.PrintTitles" localSheetId="5" hidden="1">'d. Supplies'!$5:$5</definedName>
    <definedName name="Z_5BEC5FDE_32D0_42EF_8D2A_06DCBD4F05CC_.wvu.PrintTitles" localSheetId="6" hidden="1">'e. Contractual-Subawards'!$6:$6</definedName>
    <definedName name="Z_5BEC5FDE_32D0_42EF_8D2A_06DCBD4F05CC_.wvu.PrintTitles" localSheetId="7" hidden="1">'f. Construction'!$6:$6</definedName>
    <definedName name="Z_5BEC5FDE_32D0_42EF_8D2A_06DCBD4F05CC_.wvu.PrintTitles" localSheetId="8" hidden="1">'g. Other'!$5:$5</definedName>
    <definedName name="Z_5BEC5FDE_32D0_42EF_8D2A_06DCBD4F05CC_.wvu.PrintTitles" localSheetId="10" hidden="1">'i. Cost Sharing-Matching'!$5:$5</definedName>
    <definedName name="Z_5BEC5FDE_32D0_42EF_8D2A_06DCBD4F05CC_.wvu.PrintTitles" localSheetId="11" hidden="1">'j. Program Income'!#REF!</definedName>
    <definedName name="Z_6588CF8C_0BB8_4786_9A46_0A2D10254132_.wvu.Cols" localSheetId="9" hidden="1">'h. Indirect'!$I:$J</definedName>
    <definedName name="Z_6588CF8C_0BB8_4786_9A46_0A2D10254132_.wvu.PrintArea" localSheetId="2" hidden="1">'a. Personnel'!$A$1:$J$23</definedName>
    <definedName name="Z_6588CF8C_0BB8_4786_9A46_0A2D10254132_.wvu.PrintArea" localSheetId="6" hidden="1">'e. Contractual-Subawards'!$B$1:$D$42</definedName>
    <definedName name="Z_6588CF8C_0BB8_4786_9A46_0A2D10254132_.wvu.PrintArea" localSheetId="7" hidden="1">'f. Construction'!$B$1:$D$23</definedName>
    <definedName name="Z_6588CF8C_0BB8_4786_9A46_0A2D10254132_.wvu.PrintArea" localSheetId="8" hidden="1">'g. Other'!$B$1:$D$16</definedName>
    <definedName name="Z_6588CF8C_0BB8_4786_9A46_0A2D10254132_.wvu.PrintArea" localSheetId="9" hidden="1">'h. Indirect'!$A$1:$H$21</definedName>
    <definedName name="Z_6588CF8C_0BB8_4786_9A46_0A2D10254132_.wvu.PrintArea" localSheetId="10" hidden="1">'i. Cost Sharing-Matching'!$A$1:$E$16</definedName>
    <definedName name="Z_6588CF8C_0BB8_4786_9A46_0A2D10254132_.wvu.PrintArea" localSheetId="11" hidden="1">'j. Program Income'!$A$1:$C$6</definedName>
    <definedName name="Z_6588CF8C_0BB8_4786_9A46_0A2D10254132_.wvu.PrintTitles" localSheetId="2" hidden="1">'a. Personnel'!$6:$7</definedName>
    <definedName name="Z_6588CF8C_0BB8_4786_9A46_0A2D10254132_.wvu.PrintTitles" localSheetId="3" hidden="1">'b. Travel'!$5:$5</definedName>
    <definedName name="Z_6588CF8C_0BB8_4786_9A46_0A2D10254132_.wvu.PrintTitles" localSheetId="4" hidden="1">'c. Equipment'!$5:$5</definedName>
    <definedName name="Z_6588CF8C_0BB8_4786_9A46_0A2D10254132_.wvu.PrintTitles" localSheetId="5" hidden="1">'d. Supplies'!$5:$5</definedName>
    <definedName name="Z_6588CF8C_0BB8_4786_9A46_0A2D10254132_.wvu.PrintTitles" localSheetId="6" hidden="1">'e. Contractual-Subawards'!$6:$6</definedName>
    <definedName name="Z_6588CF8C_0BB8_4786_9A46_0A2D10254132_.wvu.PrintTitles" localSheetId="7" hidden="1">'f. Construction'!$6:$6</definedName>
    <definedName name="Z_6588CF8C_0BB8_4786_9A46_0A2D10254132_.wvu.PrintTitles" localSheetId="8" hidden="1">'g. Other'!$5:$5</definedName>
    <definedName name="Z_6588CF8C_0BB8_4786_9A46_0A2D10254132_.wvu.PrintTitles" localSheetId="10" hidden="1">'i. Cost Sharing-Matching'!$5:$5</definedName>
    <definedName name="Z_6588CF8C_0BB8_4786_9A46_0A2D10254132_.wvu.PrintTitles" localSheetId="11" hidden="1">'j. Program Income'!#REF!</definedName>
    <definedName name="Z_712CE29F_EFCA_4968_A7C5_599F87319D6A_.wvu.Cols" localSheetId="9" hidden="1">'h. Indirect'!$I:$J</definedName>
    <definedName name="Z_712CE29F_EFCA_4968_A7C5_599F87319D6A_.wvu.PrintArea" localSheetId="2" hidden="1">'a. Personnel'!$A$1:$J$23</definedName>
    <definedName name="Z_712CE29F_EFCA_4968_A7C5_599F87319D6A_.wvu.PrintArea" localSheetId="6" hidden="1">'e. Contractual-Subawards'!$B$1:$D$42</definedName>
    <definedName name="Z_712CE29F_EFCA_4968_A7C5_599F87319D6A_.wvu.PrintArea" localSheetId="7" hidden="1">'f. Construction'!$B$1:$D$23</definedName>
    <definedName name="Z_712CE29F_EFCA_4968_A7C5_599F87319D6A_.wvu.PrintArea" localSheetId="8" hidden="1">'g. Other'!$B$1:$D$16</definedName>
    <definedName name="Z_712CE29F_EFCA_4968_A7C5_599F87319D6A_.wvu.PrintArea" localSheetId="9" hidden="1">'h. Indirect'!$A$1:$H$21</definedName>
    <definedName name="Z_712CE29F_EFCA_4968_A7C5_599F87319D6A_.wvu.PrintArea" localSheetId="10" hidden="1">'i. Cost Sharing-Matching'!$A$1:$E$16</definedName>
    <definedName name="Z_712CE29F_EFCA_4968_A7C5_599F87319D6A_.wvu.PrintArea" localSheetId="11" hidden="1">'j. Program Income'!$A$1:$C$6</definedName>
    <definedName name="Z_712CE29F_EFCA_4968_A7C5_599F87319D6A_.wvu.PrintTitles" localSheetId="2" hidden="1">'a. Personnel'!$6:$7</definedName>
    <definedName name="Z_712CE29F_EFCA_4968_A7C5_599F87319D6A_.wvu.PrintTitles" localSheetId="3" hidden="1">'b. Travel'!$5:$5</definedName>
    <definedName name="Z_712CE29F_EFCA_4968_A7C5_599F87319D6A_.wvu.PrintTitles" localSheetId="4" hidden="1">'c. Equipment'!$5:$5</definedName>
    <definedName name="Z_712CE29F_EFCA_4968_A7C5_599F87319D6A_.wvu.PrintTitles" localSheetId="5" hidden="1">'d. Supplies'!$5:$5</definedName>
    <definedName name="Z_712CE29F_EFCA_4968_A7C5_599F87319D6A_.wvu.PrintTitles" localSheetId="6" hidden="1">'e. Contractual-Subawards'!$6:$6</definedName>
    <definedName name="Z_712CE29F_EFCA_4968_A7C5_599F87319D6A_.wvu.PrintTitles" localSheetId="7" hidden="1">'f. Construction'!$6:$6</definedName>
    <definedName name="Z_712CE29F_EFCA_4968_A7C5_599F87319D6A_.wvu.PrintTitles" localSheetId="8" hidden="1">'g. Other'!$5:$5</definedName>
    <definedName name="Z_712CE29F_EFCA_4968_A7C5_599F87319D6A_.wvu.PrintTitles" localSheetId="10" hidden="1">'i. Cost Sharing-Matching'!$5:$5</definedName>
    <definedName name="Z_712CE29F_EFCA_4968_A7C5_599F87319D6A_.wvu.PrintTitles" localSheetId="11" hidden="1">'j. Program Income'!#REF!</definedName>
    <definedName name="Z_BF352FCE_C1BE_4B84_9561_6030FEF6A15F_.wvu.Cols" localSheetId="9" hidden="1">'h. Indirect'!$I:$J</definedName>
    <definedName name="Z_BF352FCE_C1BE_4B84_9561_6030FEF6A15F_.wvu.PrintArea" localSheetId="2" hidden="1">'a. Personnel'!$A$1:$J$23</definedName>
    <definedName name="Z_BF352FCE_C1BE_4B84_9561_6030FEF6A15F_.wvu.PrintTitles" localSheetId="2" hidden="1">'a. Personnel'!$6:$7</definedName>
    <definedName name="Z_BF352FCE_C1BE_4B84_9561_6030FEF6A15F_.wvu.PrintTitles" localSheetId="3" hidden="1">'b. Travel'!$5:$5</definedName>
    <definedName name="Z_BF352FCE_C1BE_4B84_9561_6030FEF6A15F_.wvu.PrintTitles" localSheetId="4" hidden="1">'c. Equipment'!$5:$5</definedName>
    <definedName name="Z_BF352FCE_C1BE_4B84_9561_6030FEF6A15F_.wvu.PrintTitles" localSheetId="5" hidden="1">'d. Supplies'!$5:$5</definedName>
    <definedName name="Z_BF352FCE_C1BE_4B84_9561_6030FEF6A15F_.wvu.PrintTitles" localSheetId="6" hidden="1">'e. Contractual-Subawards'!$6:$6</definedName>
    <definedName name="Z_BF352FCE_C1BE_4B84_9561_6030FEF6A15F_.wvu.PrintTitles" localSheetId="7" hidden="1">'f. Construction'!$6:$6</definedName>
    <definedName name="Z_BF352FCE_C1BE_4B84_9561_6030FEF6A15F_.wvu.PrintTitles" localSheetId="8" hidden="1">'g. Other'!$5:$5</definedName>
    <definedName name="Z_BF352FCE_C1BE_4B84_9561_6030FEF6A15F_.wvu.PrintTitles" localSheetId="10" hidden="1">'i. Cost Sharing-Matching'!$5:$5</definedName>
    <definedName name="Z_BF352FCE_C1BE_4B84_9561_6030FEF6A15F_.wvu.PrintTitles" localSheetId="11" hidden="1">'j. Program Income'!#REF!</definedName>
    <definedName name="Z_D5CEF8EB_A9A7_4458_BF65_8F18E34CBA87_.wvu.Cols" localSheetId="9" hidden="1">'h. Indirect'!$I:$J</definedName>
    <definedName name="Z_D5CEF8EB_A9A7_4458_BF65_8F18E34CBA87_.wvu.PrintArea" localSheetId="2" hidden="1">'a. Personnel'!$A$1:$J$23</definedName>
    <definedName name="Z_D5CEF8EB_A9A7_4458_BF65_8F18E34CBA87_.wvu.PrintArea" localSheetId="6" hidden="1">'e. Contractual-Subawards'!$B$1:$D$42</definedName>
    <definedName name="Z_D5CEF8EB_A9A7_4458_BF65_8F18E34CBA87_.wvu.PrintArea" localSheetId="7" hidden="1">'f. Construction'!$B$1:$D$23</definedName>
    <definedName name="Z_D5CEF8EB_A9A7_4458_BF65_8F18E34CBA87_.wvu.PrintArea" localSheetId="8" hidden="1">'g. Other'!$B$1:$D$16</definedName>
    <definedName name="Z_D5CEF8EB_A9A7_4458_BF65_8F18E34CBA87_.wvu.PrintArea" localSheetId="9" hidden="1">'h. Indirect'!$A$1:$H$21</definedName>
    <definedName name="Z_D5CEF8EB_A9A7_4458_BF65_8F18E34CBA87_.wvu.PrintArea" localSheetId="10" hidden="1">'i. Cost Sharing-Matching'!$A$1:$E$16</definedName>
    <definedName name="Z_D5CEF8EB_A9A7_4458_BF65_8F18E34CBA87_.wvu.PrintArea" localSheetId="11" hidden="1">'j. Program Income'!$A$1:$C$6</definedName>
    <definedName name="Z_D5CEF8EB_A9A7_4458_BF65_8F18E34CBA87_.wvu.PrintTitles" localSheetId="2" hidden="1">'a. Personnel'!$6:$7</definedName>
    <definedName name="Z_D5CEF8EB_A9A7_4458_BF65_8F18E34CBA87_.wvu.PrintTitles" localSheetId="3" hidden="1">'b. Travel'!$5:$5</definedName>
    <definedName name="Z_D5CEF8EB_A9A7_4458_BF65_8F18E34CBA87_.wvu.PrintTitles" localSheetId="4" hidden="1">'c. Equipment'!$5:$5</definedName>
    <definedName name="Z_D5CEF8EB_A9A7_4458_BF65_8F18E34CBA87_.wvu.PrintTitles" localSheetId="5" hidden="1">'d. Supplies'!$5:$5</definedName>
    <definedName name="Z_D5CEF8EB_A9A7_4458_BF65_8F18E34CBA87_.wvu.PrintTitles" localSheetId="6" hidden="1">'e. Contractual-Subawards'!$6:$6</definedName>
    <definedName name="Z_D5CEF8EB_A9A7_4458_BF65_8F18E34CBA87_.wvu.PrintTitles" localSheetId="7" hidden="1">'f. Construction'!$6:$6</definedName>
    <definedName name="Z_D5CEF8EB_A9A7_4458_BF65_8F18E34CBA87_.wvu.PrintTitles" localSheetId="8" hidden="1">'g. Other'!$5:$5</definedName>
    <definedName name="Z_D5CEF8EB_A9A7_4458_BF65_8F18E34CBA87_.wvu.PrintTitles" localSheetId="10" hidden="1">'i. Cost Sharing-Matching'!$5:$5</definedName>
    <definedName name="Z_D5CEF8EB_A9A7_4458_BF65_8F18E34CBA87_.wvu.PrintTitles" localSheetId="11" hidden="1">'j. Program Income'!#REF!</definedName>
    <definedName name="Z_D7FF18E2_A72D_4088_BD59_9D74A43C39A8_.wvu.Cols" localSheetId="9" hidden="1">'h. Indirect'!$I:$J</definedName>
    <definedName name="Z_D7FF18E2_A72D_4088_BD59_9D74A43C39A8_.wvu.PrintArea" localSheetId="2" hidden="1">'a. Personnel'!$A$1:$J$23</definedName>
    <definedName name="Z_D7FF18E2_A72D_4088_BD59_9D74A43C39A8_.wvu.PrintArea" localSheetId="6" hidden="1">'e. Contractual-Subawards'!$B$1:$D$42</definedName>
    <definedName name="Z_D7FF18E2_A72D_4088_BD59_9D74A43C39A8_.wvu.PrintArea" localSheetId="7" hidden="1">'f. Construction'!$B$1:$D$23</definedName>
    <definedName name="Z_D7FF18E2_A72D_4088_BD59_9D74A43C39A8_.wvu.PrintArea" localSheetId="8" hidden="1">'g. Other'!$B$1:$D$16</definedName>
    <definedName name="Z_D7FF18E2_A72D_4088_BD59_9D74A43C39A8_.wvu.PrintArea" localSheetId="9" hidden="1">'h. Indirect'!$A$1:$H$21</definedName>
    <definedName name="Z_D7FF18E2_A72D_4088_BD59_9D74A43C39A8_.wvu.PrintArea" localSheetId="10" hidden="1">'i. Cost Sharing-Matching'!$A$1:$E$16</definedName>
    <definedName name="Z_D7FF18E2_A72D_4088_BD59_9D74A43C39A8_.wvu.PrintArea" localSheetId="11" hidden="1">'j. Program Income'!$A$1:$C$6</definedName>
    <definedName name="Z_D7FF18E2_A72D_4088_BD59_9D74A43C39A8_.wvu.PrintTitles" localSheetId="2" hidden="1">'a. Personnel'!$6:$7</definedName>
    <definedName name="Z_D7FF18E2_A72D_4088_BD59_9D74A43C39A8_.wvu.PrintTitles" localSheetId="3" hidden="1">'b. Travel'!$5:$5</definedName>
    <definedName name="Z_D7FF18E2_A72D_4088_BD59_9D74A43C39A8_.wvu.PrintTitles" localSheetId="4" hidden="1">'c. Equipment'!$5:$5</definedName>
    <definedName name="Z_D7FF18E2_A72D_4088_BD59_9D74A43C39A8_.wvu.PrintTitles" localSheetId="5" hidden="1">'d. Supplies'!$5:$5</definedName>
    <definedName name="Z_D7FF18E2_A72D_4088_BD59_9D74A43C39A8_.wvu.PrintTitles" localSheetId="6" hidden="1">'e. Contractual-Subawards'!$6:$6</definedName>
    <definedName name="Z_D7FF18E2_A72D_4088_BD59_9D74A43C39A8_.wvu.PrintTitles" localSheetId="7" hidden="1">'f. Construction'!$6:$6</definedName>
    <definedName name="Z_D7FF18E2_A72D_4088_BD59_9D74A43C39A8_.wvu.PrintTitles" localSheetId="8" hidden="1">'g. Other'!$5:$5</definedName>
    <definedName name="Z_D7FF18E2_A72D_4088_BD59_9D74A43C39A8_.wvu.PrintTitles" localSheetId="10" hidden="1">'i. Cost Sharing-Matching'!$5:$5</definedName>
    <definedName name="Z_D7FF18E2_A72D_4088_BD59_9D74A43C39A8_.wvu.PrintTitles" localSheetId="11" hidden="1">'j. Program Income'!#REF!</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24" i="1" s="1"/>
  <c r="D41" i="7"/>
  <c r="D9" i="5"/>
  <c r="H9" i="20"/>
  <c r="I9" i="20"/>
  <c r="I14" i="20"/>
  <c r="F8" i="20"/>
  <c r="I8" i="20"/>
  <c r="J6" i="4"/>
  <c r="B23" i="1"/>
  <c r="E23" i="1"/>
  <c r="E24" i="1" s="1"/>
  <c r="G21" i="1"/>
  <c r="G24" i="1" s="1"/>
  <c r="G29" i="1" s="1"/>
  <c r="D21" i="1"/>
  <c r="D24" i="1" s="1"/>
  <c r="F18" i="11"/>
  <c r="F17" i="11"/>
  <c r="D8" i="10"/>
  <c r="D8" i="6"/>
  <c r="D9" i="6"/>
  <c r="D10" i="6"/>
  <c r="D7" i="5"/>
  <c r="D9" i="10"/>
  <c r="F10" i="20"/>
  <c r="H10" i="20" s="1"/>
  <c r="F11" i="20"/>
  <c r="I11" i="20" s="1"/>
  <c r="B19" i="1"/>
  <c r="F12" i="20"/>
  <c r="H12" i="20" s="1"/>
  <c r="F13" i="20"/>
  <c r="H13" i="20" s="1"/>
  <c r="F14" i="20"/>
  <c r="H14" i="20" s="1"/>
  <c r="F15" i="20"/>
  <c r="H15" i="20" s="1"/>
  <c r="F16" i="20"/>
  <c r="I16" i="20" s="1"/>
  <c r="F17" i="20"/>
  <c r="I17" i="20" s="1"/>
  <c r="H17" i="20"/>
  <c r="F18" i="20"/>
  <c r="I18" i="20" s="1"/>
  <c r="F19" i="20"/>
  <c r="I19" i="20" s="1"/>
  <c r="H19" i="20"/>
  <c r="F20" i="20"/>
  <c r="I20" i="20" s="1"/>
  <c r="H20" i="20"/>
  <c r="D29" i="25"/>
  <c r="D23" i="25"/>
  <c r="D20" i="25"/>
  <c r="D19" i="25"/>
  <c r="D18" i="25"/>
  <c r="D17" i="25"/>
  <c r="D16" i="25"/>
  <c r="D15" i="25"/>
  <c r="D12" i="25"/>
  <c r="C29" i="25"/>
  <c r="C23" i="25"/>
  <c r="C20" i="25"/>
  <c r="C19" i="25"/>
  <c r="C18" i="25"/>
  <c r="C17" i="25"/>
  <c r="C16" i="25"/>
  <c r="C15" i="25"/>
  <c r="C12" i="25"/>
  <c r="D7" i="6"/>
  <c r="D6" i="6"/>
  <c r="D29" i="1" l="1"/>
  <c r="H18" i="20"/>
  <c r="I13" i="20"/>
  <c r="H11" i="20"/>
  <c r="H16" i="20"/>
  <c r="I10" i="20"/>
  <c r="D21" i="25"/>
  <c r="D27" i="25" s="1"/>
  <c r="D32" i="25" s="1"/>
  <c r="I12" i="20"/>
  <c r="I15" i="20"/>
  <c r="J16" i="4"/>
  <c r="J15" i="4"/>
  <c r="J14" i="4"/>
  <c r="J13" i="4"/>
  <c r="J12" i="4"/>
  <c r="J11" i="4"/>
  <c r="J10" i="4"/>
  <c r="J9" i="4"/>
  <c r="J8" i="4"/>
  <c r="J7" i="4"/>
  <c r="F27" i="11" l="1"/>
  <c r="F16" i="11"/>
  <c r="F19" i="11"/>
  <c r="F26" i="11"/>
  <c r="F25" i="11"/>
  <c r="F24" i="11"/>
  <c r="F23" i="11"/>
  <c r="F24" i="7"/>
  <c r="F19" i="10"/>
  <c r="E19" i="10"/>
  <c r="D18" i="10"/>
  <c r="D17" i="10"/>
  <c r="D16" i="10"/>
  <c r="D15" i="10"/>
  <c r="D14" i="10"/>
  <c r="D13" i="10"/>
  <c r="D12" i="10"/>
  <c r="D11" i="10"/>
  <c r="D10" i="10"/>
  <c r="B15" i="9"/>
  <c r="B20" i="1" s="1"/>
  <c r="B22" i="8"/>
  <c r="D24" i="7"/>
  <c r="D38" i="7"/>
  <c r="D12" i="5"/>
  <c r="D12" i="6"/>
  <c r="D10" i="5"/>
  <c r="D16" i="5"/>
  <c r="D15" i="5"/>
  <c r="D14" i="5"/>
  <c r="D13" i="5"/>
  <c r="D11" i="5"/>
  <c r="G21" i="20"/>
  <c r="B14" i="1" s="1"/>
  <c r="D7" i="10"/>
  <c r="D6" i="10"/>
  <c r="F9" i="20"/>
  <c r="B25" i="25" l="1"/>
  <c r="B19" i="25"/>
  <c r="B24" i="25"/>
  <c r="B14" i="25"/>
  <c r="B20" i="25"/>
  <c r="F28" i="11"/>
  <c r="F20" i="11"/>
  <c r="H8" i="20"/>
  <c r="J18" i="4"/>
  <c r="B18" i="1"/>
  <c r="F21" i="20"/>
  <c r="B13" i="1" s="1"/>
  <c r="B15" i="25" l="1"/>
  <c r="B15" i="1"/>
  <c r="B13" i="25"/>
  <c r="B18" i="25"/>
  <c r="F30" i="11"/>
  <c r="B26" i="1" s="1"/>
  <c r="I21" i="20"/>
  <c r="B12" i="1" s="1"/>
  <c r="B12" i="25" l="1"/>
  <c r="B29" i="25"/>
  <c r="D19" i="10"/>
  <c r="B23" i="25" l="1"/>
  <c r="D6" i="5"/>
  <c r="D11" i="6" l="1"/>
  <c r="D13" i="6"/>
  <c r="D14" i="6"/>
  <c r="D15" i="6"/>
  <c r="E18" i="6"/>
  <c r="E19" i="6"/>
  <c r="E20" i="6"/>
  <c r="E21" i="6"/>
  <c r="E22" i="6"/>
  <c r="E23" i="6"/>
  <c r="E24" i="6"/>
  <c r="E25" i="6"/>
  <c r="E28" i="6"/>
  <c r="E29" i="6"/>
  <c r="E30" i="6"/>
  <c r="E31" i="6"/>
  <c r="E32" i="6"/>
  <c r="E33" i="6"/>
  <c r="E34" i="6"/>
  <c r="E35" i="6"/>
  <c r="D8" i="5"/>
  <c r="D18" i="5" l="1"/>
  <c r="B16" i="1" s="1"/>
  <c r="D38" i="6"/>
  <c r="B17" i="1" s="1"/>
  <c r="E36" i="6"/>
  <c r="E26" i="6"/>
  <c r="E16" i="6"/>
  <c r="B21" i="1" l="1"/>
  <c r="B24" i="1" s="1"/>
  <c r="B16" i="25"/>
  <c r="B17" i="25"/>
  <c r="B21" i="25" l="1"/>
  <c r="B27" i="25" s="1"/>
  <c r="D33" i="25" s="1"/>
  <c r="B29" i="1"/>
  <c r="D30" i="1" s="1"/>
  <c r="B27" i="1" l="1"/>
  <c r="B32" i="25"/>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sharedStrings.xml><?xml version="1.0" encoding="utf-8"?>
<sst xmlns="http://schemas.openxmlformats.org/spreadsheetml/2006/main" count="287" uniqueCount="194">
  <si>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</si>
  <si>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</si>
  <si>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</si>
  <si>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</si>
  <si>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</si>
  <si>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</si>
  <si>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</si>
  <si>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</si>
  <si>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</si>
  <si>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</si>
  <si>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</si>
  <si>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</si>
  <si>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</si>
  <si>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</si>
  <si>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</si>
  <si>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</si>
  <si>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</si>
  <si>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</si>
  <si>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</si>
  <si>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</si>
  <si>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</si>
  <si>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</si>
  <si>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</si>
  <si>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</si>
  <si>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</si>
  <si>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</si>
  <si>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</si>
  <si>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</si>
  <si>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</si>
  <si>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</si>
  <si>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</si>
  <si>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</si>
  <si>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</si>
  <si>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Includes expenses relating to the administration of the grant? (Y/N)</t>
  </si>
  <si>
    <t xml:space="preserve"> Expenses ($) relating to the administration of the grant (DIRECT COSTS)</t>
  </si>
  <si>
    <t xml:space="preserve"> Expenses ($) relating to the administration of the grant (INDIRECT COSTS)</t>
  </si>
  <si>
    <t>Percent of expenses relating to the administration of the grant (%)</t>
  </si>
  <si>
    <t>a. Personnel</t>
  </si>
  <si>
    <t>Personnel Costs</t>
  </si>
  <si>
    <t>Position Title</t>
  </si>
  <si>
    <t>Key Personnel</t>
  </si>
  <si>
    <t>Level of Effort</t>
  </si>
  <si>
    <t>Unit</t>
  </si>
  <si>
    <t>Unit Cost</t>
  </si>
  <si>
    <t>Subtotal Salary</t>
  </si>
  <si>
    <t>Fringe Benefits</t>
  </si>
  <si>
    <t>Fringe Rate</t>
  </si>
  <si>
    <t xml:space="preserve">Total </t>
  </si>
  <si>
    <t>Justification of Need</t>
  </si>
  <si>
    <t>Yes</t>
  </si>
  <si>
    <t>Annual</t>
  </si>
  <si>
    <t>No</t>
  </si>
  <si>
    <t>Hour</t>
  </si>
  <si>
    <t>TOTAL PERSONNEL</t>
  </si>
  <si>
    <t>Purpose of Travel/Justification of Need</t>
  </si>
  <si>
    <t>No. of Days</t>
  </si>
  <si>
    <t>No. of Travelers</t>
  </si>
  <si>
    <t>Lodging per Traveler/per night</t>
  </si>
  <si>
    <t>Flight per Traveler</t>
  </si>
  <si>
    <t>Vehicle per Traveler</t>
  </si>
  <si>
    <t>Per Diem Per Traveler</t>
  </si>
  <si>
    <t>Mileage</t>
  </si>
  <si>
    <t>Miscellaneous</t>
  </si>
  <si>
    <t>Cost per Trip</t>
  </si>
  <si>
    <t>Basis for Estimating Costs</t>
  </si>
  <si>
    <t>Domestic</t>
  </si>
  <si>
    <t>TOTAL TRAVEL</t>
  </si>
  <si>
    <t>Equipment Item</t>
  </si>
  <si>
    <t>Qty</t>
  </si>
  <si>
    <t xml:space="preserve">Unit Cost         </t>
  </si>
  <si>
    <t xml:space="preserve">Total Cost             </t>
  </si>
  <si>
    <t>Basis of Cost</t>
  </si>
  <si>
    <t>Justification of need</t>
  </si>
  <si>
    <r>
      <t xml:space="preserve">Example:  </t>
    </r>
    <r>
      <rPr>
        <sz val="10"/>
        <color indexed="10"/>
        <rFont val="Arial"/>
        <family val="2"/>
      </rPr>
      <t>Lexmark Laser All-In-One Printer</t>
    </r>
  </si>
  <si>
    <t>Online Cost Comparison</t>
  </si>
  <si>
    <t>TOTAL EQUIPMENT</t>
  </si>
  <si>
    <t>General Category of Supplies</t>
  </si>
  <si>
    <t>Catalog price (based on online search)</t>
  </si>
  <si>
    <r>
      <rPr>
        <b/>
        <sz val="10"/>
        <color rgb="FFFF0000"/>
        <rFont val="Arial"/>
        <family val="2"/>
      </rPr>
      <t xml:space="preserve">Example: </t>
    </r>
    <r>
      <rPr>
        <sz val="10"/>
        <color rgb="FFFF0000"/>
        <rFont val="Arial"/>
        <family val="2"/>
      </rPr>
      <t>General office supplies</t>
    </r>
  </si>
  <si>
    <t>Budget Period 1 Total</t>
  </si>
  <si>
    <t>Budget Period 2</t>
  </si>
  <si>
    <t>Budget Period 2 Total</t>
  </si>
  <si>
    <t>Budget Period 3</t>
  </si>
  <si>
    <t>Budget Period 3 Total</t>
  </si>
  <si>
    <t>TOTAL SUPPLIES</t>
  </si>
  <si>
    <t>Subrecipient
Name/Organization</t>
  </si>
  <si>
    <t>Basis of Cost and Breakdown</t>
  </si>
  <si>
    <t>Subrecipient Costs</t>
  </si>
  <si>
    <t>Subrecipient Cost Share/Matching</t>
  </si>
  <si>
    <t>Is Cost Share/Matching being provided?</t>
  </si>
  <si>
    <t>Value ($)</t>
  </si>
  <si>
    <t xml:space="preserve">Type (Cash or In Kind) </t>
  </si>
  <si>
    <t>Source</t>
  </si>
  <si>
    <t>To be determined</t>
  </si>
  <si>
    <t>TBD</t>
  </si>
  <si>
    <t>SUBTOTAL SUBRECIPIENTS</t>
  </si>
  <si>
    <t>Contractor
Name/Organization</t>
  </si>
  <si>
    <t>Contractor Costs</t>
  </si>
  <si>
    <r>
      <t>Example:</t>
    </r>
    <r>
      <rPr>
        <sz val="10"/>
        <color indexed="10"/>
        <rFont val="Arial"/>
        <family val="2"/>
      </rPr>
      <t xml:space="preserve"> ABC Corporation</t>
    </r>
  </si>
  <si>
    <t>SUBTOTAL CONTRACTORS</t>
  </si>
  <si>
    <t>TOTAL CONTRACTUAL/SUBAWARDS</t>
  </si>
  <si>
    <t>General Description</t>
  </si>
  <si>
    <t xml:space="preserve">Cost             </t>
  </si>
  <si>
    <t>TOTAL CONSTRUCTION</t>
  </si>
  <si>
    <t xml:space="preserve"> Cost             </t>
  </si>
  <si>
    <t>TOTAL OTHER DIRECT COSTS</t>
  </si>
  <si>
    <t>h. Indirect Costs</t>
  </si>
  <si>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</si>
  <si>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</si>
  <si>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</si>
  <si>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</si>
  <si>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</si>
  <si>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</si>
  <si>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</si>
  <si>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Period of Performance</t>
  </si>
  <si>
    <t>TOTAL INDIRECT COSTS</t>
  </si>
  <si>
    <t>i. Cost Sharing/Matching</t>
  </si>
  <si>
    <t xml:space="preserve">Organization/Source                 </t>
  </si>
  <si>
    <t>Cost Share Item/Description</t>
  </si>
  <si>
    <t>If Federal source, which Federal Statute?</t>
  </si>
  <si>
    <t>Total Project Cost Share Value ($)</t>
  </si>
  <si>
    <t>Cash</t>
  </si>
  <si>
    <t>Federal</t>
  </si>
  <si>
    <t>American Rescue Plan Act (ARPA)</t>
  </si>
  <si>
    <t>State</t>
  </si>
  <si>
    <t>Local</t>
  </si>
  <si>
    <t>Other</t>
  </si>
  <si>
    <r>
      <t>SUBTOTAL</t>
    </r>
    <r>
      <rPr>
        <b/>
        <sz val="10"/>
        <color rgb="FFFF0000"/>
        <rFont val="Arial"/>
        <family val="2"/>
      </rPr>
      <t xml:space="preserve"> RECIPIENT</t>
    </r>
    <r>
      <rPr>
        <b/>
        <sz val="10"/>
        <rFont val="Arial"/>
        <family val="2"/>
      </rPr>
      <t xml:space="preserve"> COST SHARE/MATCHING </t>
    </r>
  </si>
  <si>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</si>
  <si>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</si>
  <si>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</si>
  <si>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j. Program Income</t>
  </si>
  <si>
    <t>Question</t>
  </si>
  <si>
    <t>Response</t>
  </si>
  <si>
    <t>Personnel</t>
  </si>
  <si>
    <t>Deduction</t>
  </si>
  <si>
    <t>Month</t>
  </si>
  <si>
    <t>In Kind</t>
  </si>
  <si>
    <t>International</t>
  </si>
  <si>
    <t>Travel</t>
  </si>
  <si>
    <t>Addition</t>
  </si>
  <si>
    <t>Non-Federal</t>
  </si>
  <si>
    <t>CARES Act</t>
  </si>
  <si>
    <t>Equipment</t>
  </si>
  <si>
    <t>Cost Sharing or Matching</t>
  </si>
  <si>
    <t>Combination of both Cash &amp; In Kind (explanation is provided under Additional Explanation)</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</si>
  <si>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</si>
  <si>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</si>
  <si>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</si>
  <si>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</si>
  <si>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</si>
  <si>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</si>
  <si>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</si>
  <si>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</si>
  <si>
    <r>
      <rPr>
        <b/>
        <sz val="10"/>
        <color rgb="FFFF0000"/>
        <rFont val="Arial"/>
        <family val="2"/>
      </rPr>
      <t>Example:</t>
    </r>
    <r>
      <rPr>
        <sz val="10"/>
        <color rgb="FFFF0000"/>
        <rFont val="Arial"/>
        <family val="2"/>
      </rPr>
      <t xml:space="preserve"> Digital Equity Navigator</t>
    </r>
  </si>
  <si>
    <r>
      <t xml:space="preserve">Example: </t>
    </r>
    <r>
      <rPr>
        <sz val="10"/>
        <color rgb="FFFF0000"/>
        <rFont val="Arial"/>
        <family val="2"/>
      </rPr>
      <t>Executive Director</t>
    </r>
  </si>
  <si>
    <t>The Digital Equity Navigator will be responsible for providing technical assistance for members of "x" covered population sign up for home internet service. The Digital Equity Navigator is an employee of "x" organization based in "x" community, and is expected to be dedicated on a part-time basis totaling 200 hours (approximately 35 hours a week for 10 weeks) throughout the portion of the project where in-person technical assistance is being provided to project recipients. Please see the Additional Explanation section for detailed Fringe Benefits information.</t>
  </si>
  <si>
    <r>
      <t xml:space="preserve">Example: </t>
    </r>
    <r>
      <rPr>
        <sz val="10"/>
        <color rgb="FFFF0000"/>
        <rFont val="Arial"/>
        <family val="2"/>
      </rPr>
      <t xml:space="preserve">Digital Navigator Technical Assistance Trip #1
The Digital Navigator will travel to "x" community to hold in-person technical assistance by pre-arranged appointment with individuals signing up for in-home internet service.
Miscellaneous costs include taxi service, or fuel costs for community individual providing rides in a location where taxi and ride-share services are not available.
</t>
    </r>
    <r>
      <rPr>
        <sz val="10"/>
        <color indexed="10"/>
        <rFont val="Arial"/>
        <family val="2"/>
      </rPr>
      <t xml:space="preserve">
</t>
    </r>
  </si>
  <si>
    <t xml:space="preserve"> Expenses ($) relating to an affordability program (DIRECT COSTS)</t>
  </si>
  <si>
    <t xml:space="preserve"> Expenses ($) relating to an affordability program (INDIRECT COSTS)</t>
  </si>
  <si>
    <r>
      <rPr>
        <b/>
        <sz val="10"/>
        <color rgb="FFFF0000"/>
        <rFont val="Arial"/>
        <family val="2"/>
      </rPr>
      <t xml:space="preserve">Example: </t>
    </r>
    <r>
      <rPr>
        <sz val="10"/>
        <color rgb="FFFF0000"/>
        <rFont val="Arial"/>
        <family val="2"/>
      </rPr>
      <t xml:space="preserve">One (1) 15" laptop computer </t>
    </r>
  </si>
  <si>
    <t xml:space="preserve">The laptop computer is needed for the Digital Equity Navigator take with them on trip to communities providing technical assistance to project recipients signing up for home internet service.
</t>
  </si>
  <si>
    <t>Catalog price (based on online search). Items expected to include pens, paper, staples, sticky notes, etc. for approximately one person. Unit cost is monthly.</t>
  </si>
  <si>
    <t>General office supplies are needed to carry out the work of the grant program (i.e., reporting requirements) during the throughout the period of performance. 
These costs are expected to be used for the administration of the grant.</t>
  </si>
  <si>
    <t xml:space="preserve">The Executive Director of "x" organization is responsible for preparing and submitting all grant reporting. The annual salary of the Executive Director is $100,000 and approximately 10% of the Director's annual time is expected to be spent on grant reporting. Please see the Additional Explanation section for detailed Fringe Benefits information.
These costs are expected to be used for the administration of the grant.
</t>
  </si>
  <si>
    <t>1. Does the subrecipient anticipate earning Program Income as a result of this grant program? If the answer is yes, please answer question 2.</t>
  </si>
  <si>
    <t>2. How does the subrecipient elect to use any earned Program Income? Please refer to 2 CFR 200.307 for the definition of each approach.</t>
  </si>
  <si>
    <t>Example: Applicant "X" Organization Unrestricted General Income</t>
  </si>
  <si>
    <t>The applicant will donate approximately 10% of the Executive Director's salary and fringe benefits, for the full period of performance, which are expected to be used in overseeing the Digital Navigator staff position.</t>
  </si>
  <si>
    <r>
      <t xml:space="preserve">Example: </t>
    </r>
    <r>
      <rPr>
        <sz val="10"/>
        <color rgb="FFFF0000"/>
        <rFont val="Arial"/>
        <family val="2"/>
      </rPr>
      <t>Digital Navigator Community Training Session Venue Rental</t>
    </r>
  </si>
  <si>
    <t>Quote frrom the Venue.</t>
  </si>
  <si>
    <t xml:space="preserve">ABC Corporation will professionally record the Digital Navigator Community Training Session so it can be posted online as a resource training tool. </t>
  </si>
  <si>
    <t>Quote from ABC Corporation</t>
  </si>
  <si>
    <t xml:space="preserve">Please read the instructions on each worksheet tab before starting.
If you have any questions, please call or email the Alaska Broadband Office at 907-269-8125 or ced.abo.general@alaska.gov.
Do not modify this template or any cells or formulas.  </t>
  </si>
  <si>
    <t xml:space="preserve">Actual costs for recent trip to the same location. Costs are in conformance with the travel policy of "x" organization. </t>
  </si>
  <si>
    <r>
      <rPr>
        <b/>
        <sz val="10"/>
        <color rgb="FFFF0000"/>
        <rFont val="Arial"/>
        <family val="2"/>
      </rPr>
      <t xml:space="preserve">INSTRUCTIONS - PLEASE READ!!!
</t>
    </r>
    <r>
      <rPr>
        <b/>
        <sz val="10"/>
        <color rgb="FF000000"/>
        <rFont val="Arial"/>
        <family val="2"/>
      </rPr>
      <t>1.</t>
    </r>
    <r>
      <rPr>
        <sz val="10"/>
        <color rgb="FF000000"/>
        <rFont val="Arial"/>
        <family val="2"/>
      </rPr>
      <t xml:space="preserve">  Each trip must be identified on a separate line. Examples of "Purpose of Travel" are subrecipient site visits, stakeholder engagement, onsite technical assistance, etc. Examples of "Basis for Estimating Costs" are past trips, travel quotes, GSA rates, etc.   
</t>
    </r>
    <r>
      <rPr>
        <b/>
        <sz val="10"/>
        <color rgb="FF000000"/>
        <rFont val="Arial"/>
        <family val="2"/>
      </rPr>
      <t>2.</t>
    </r>
    <r>
      <rPr>
        <sz val="10"/>
        <color rgb="FF000000"/>
        <rFont val="Arial"/>
        <family val="2"/>
      </rPr>
      <t xml:space="preserve">  All listed travel must be necessary for performance of the project.
</t>
    </r>
    <r>
      <rPr>
        <b/>
        <sz val="10"/>
        <color rgb="FF000000"/>
        <rFont val="Arial"/>
        <family val="2"/>
      </rPr>
      <t>3.</t>
    </r>
    <r>
      <rPr>
        <sz val="10"/>
        <color rgb="FF000000"/>
        <rFont val="Arial"/>
        <family val="2"/>
      </rPr>
      <t xml:space="preserve"> Only travel that is directly associated with this award should be included as a direct travel cost to the award.
</t>
    </r>
    <r>
      <rPr>
        <b/>
        <sz val="10"/>
        <color rgb="FF000000"/>
        <rFont val="Arial"/>
        <family val="2"/>
      </rPr>
      <t>4.</t>
    </r>
    <r>
      <rPr>
        <sz val="10"/>
        <color rgb="FF000000"/>
        <rFont val="Arial"/>
        <family val="2"/>
      </rPr>
      <t xml:space="preserve"> Federal travel regulations are contained within the applicable cost principles for all entity types.
</t>
    </r>
    <r>
      <rPr>
        <b/>
        <sz val="10"/>
        <color rgb="FF000000"/>
        <rFont val="Arial"/>
        <family val="2"/>
      </rPr>
      <t>5.</t>
    </r>
    <r>
      <rPr>
        <sz val="10"/>
        <color rgb="FF000000"/>
        <rFont val="Arial"/>
        <family val="2"/>
      </rPr>
      <t xml:space="preserve">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t>
    </r>
    <r>
      <rPr>
        <b/>
        <sz val="10"/>
        <color rgb="FF000000"/>
        <rFont val="Arial"/>
        <family val="2"/>
      </rPr>
      <t xml:space="preserve">6. </t>
    </r>
    <r>
      <rPr>
        <sz val="10"/>
        <color rgb="FF000000"/>
        <rFont val="Arial"/>
        <family val="2"/>
      </rPr>
      <t xml:space="preserve">Columns B-I are per trip. Funds requested in the travel category should be only for project staff. Travel for consultants/contractors should be shown in the “Contractual” cost category along with consultant/contractor fees. Because these costs are associated with contract-related work, they must be under the “Contractual” cost category.
</t>
    </r>
    <r>
      <rPr>
        <b/>
        <sz val="10"/>
        <color rgb="FF000000"/>
        <rFont val="Arial"/>
        <family val="2"/>
      </rPr>
      <t>9</t>
    </r>
    <r>
      <rPr>
        <sz val="10"/>
        <color rgb="FF000000"/>
        <rFont val="Arial"/>
        <family val="2"/>
      </rPr>
      <t>. If travel is supporting administration of the grant, or an Affordable Broadband Program, it must be clearly noted in the "Justification of Need" narrative.</t>
    </r>
  </si>
  <si>
    <r>
      <rPr>
        <b/>
        <sz val="10"/>
        <color rgb="FFFF0000"/>
        <rFont val="Arial"/>
        <family val="2"/>
      </rPr>
      <t xml:space="preserve">INSTRUCTIONS - PLEASE READ!!!
</t>
    </r>
    <r>
      <rPr>
        <b/>
        <sz val="10"/>
        <color rgb="FF000000"/>
        <rFont val="Arial"/>
        <family val="2"/>
      </rPr>
      <t>1.</t>
    </r>
    <r>
      <rPr>
        <sz val="10"/>
        <color rgb="FF000000"/>
        <rFont val="Arial"/>
        <family val="2"/>
      </rPr>
      <t xml:space="preserve"> List project costs solely for employees of the applicant.  All personnel costs for subrecipients and contractors must be included under e. Contractual-Subawards. 
</t>
    </r>
    <r>
      <rPr>
        <b/>
        <sz val="10"/>
        <color rgb="FF000000"/>
        <rFont val="Arial"/>
        <family val="2"/>
      </rPr>
      <t>2.</t>
    </r>
    <r>
      <rPr>
        <sz val="10"/>
        <color rgb="FF000000"/>
        <rFont val="Arial"/>
        <family val="2"/>
      </rPr>
      <t xml:space="preserve"> All personnel should be identified by position title and not employee name. Enter the level of effort (e.g., hours for hourly employees, number of months for monthly, etc.), select the unit from the drop down menu, enter the unit cost for wages, enter total fringe benefits and the total direct personnel compensation will automatically calculate.
</t>
    </r>
    <r>
      <rPr>
        <b/>
        <sz val="10"/>
        <color rgb="FF000000"/>
        <rFont val="Arial"/>
        <family val="2"/>
      </rPr>
      <t>3.</t>
    </r>
    <r>
      <rPr>
        <sz val="10"/>
        <color rgb="FF000000"/>
        <rFont val="Arial"/>
        <family val="2"/>
      </rPr>
      <t xml:space="preserve"> Personnel cannot exceed 100% of their time on all active projects (including other Federal, state, or local awards).
</t>
    </r>
    <r>
      <rPr>
        <b/>
        <sz val="10"/>
        <color rgb="FF000000"/>
        <rFont val="Arial"/>
        <family val="2"/>
      </rPr>
      <t>4.</t>
    </r>
    <r>
      <rPr>
        <sz val="10"/>
        <color rgb="FF000000"/>
        <rFont val="Arial"/>
        <family val="2"/>
      </rPr>
      <t xml:space="preserve"> If loaded labor rates are utilized, a description of the costs the loaded rate is comprised of must be included in the Additional Explanation section below. The ABO must review all components of the loaded labor rate for reasonableness and unallowable costs (e.g., fee or profit). 
</t>
    </r>
    <r>
      <rPr>
        <b/>
        <sz val="10"/>
        <color rgb="FF000000"/>
        <rFont val="Arial"/>
        <family val="2"/>
      </rPr>
      <t>5.</t>
    </r>
    <r>
      <rPr>
        <sz val="10"/>
        <color rgb="FF000000"/>
        <rFont val="Arial"/>
        <family val="2"/>
      </rPr>
      <t xml:space="preserve"> If a position and hours are attributed to multiple employees (e.g., 2 Project Managers working 2 months) the number of employees for that position title must be identified in parenthesis after the position title.
</t>
    </r>
    <r>
      <rPr>
        <b/>
        <sz val="10"/>
        <color rgb="FF000000"/>
        <rFont val="Arial"/>
        <family val="2"/>
      </rPr>
      <t>6.</t>
    </r>
    <r>
      <rPr>
        <sz val="10"/>
        <color rgb="FF00000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rFont val="Arial"/>
        <family val="2"/>
      </rPr>
      <t>7</t>
    </r>
    <r>
      <rPr>
        <sz val="10"/>
        <rFont val="Arial"/>
        <family val="2"/>
      </rPr>
      <t>. If a portion of Personnel time is being used for administration of the grant, or for an Affordable Broadband Program, it must be clearly noted in the "Justification of Need" narrative.</t>
    </r>
  </si>
  <si>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color rgb="FF000000"/>
        <rFont val="Arial"/>
        <family val="2"/>
      </rPr>
      <t>2.</t>
    </r>
    <r>
      <rPr>
        <sz val="10"/>
        <color rgb="FF000000"/>
        <rFont val="Arial"/>
        <family val="2"/>
      </rPr>
      <t xml:space="preserve"> Do not include supply items under equipment. Please refer to 2 CFR 200 and d. Supplies on what constitutes a supply item.
</t>
    </r>
    <r>
      <rPr>
        <b/>
        <sz val="10"/>
        <color rgb="FF000000"/>
        <rFont val="Arial"/>
        <family val="2"/>
      </rPr>
      <t xml:space="preserve">3. </t>
    </r>
    <r>
      <rPr>
        <sz val="10"/>
        <color rgb="FF000000"/>
        <rFont val="Arial"/>
        <family val="2"/>
      </rPr>
      <t xml:space="preserve">List all equipment below, providing a basis of cost (e.g., contractor quotes, catalog prices, prior invoices, etc.). Briefly justify items as they apply to the project. </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
</t>
    </r>
    <r>
      <rPr>
        <b/>
        <sz val="10"/>
        <rFont val="Arial"/>
        <family val="2"/>
      </rPr>
      <t>5</t>
    </r>
    <r>
      <rPr>
        <sz val="10"/>
        <rFont val="Arial"/>
        <family val="2"/>
      </rPr>
      <t>. If equipment is being used for administration of the grant, or for an Affordable Broadband Program, it must be clearly noted in the "Justification of Need" narrative.</t>
    </r>
  </si>
  <si>
    <t>The high-capacity printer is needed to support "x" organization providing printed material for digital navigators to take into the field to provide written instructions for individuals being provided assistance.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 and for supporting the digital navigator project.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</si>
  <si>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supplies are being used for administration of the grant, or for an Affordable Broadband Program, it must be clearly noted in the "Justification of Need" narrative.
</t>
    </r>
  </si>
  <si>
    <t>The applicant organization does not have enough staff to provide the Digital Navigation assistance required for the project. The applicant will be entering into a subaward agreement with "Y" organization to provide additional staff resources for digital navigatiton.</t>
  </si>
  <si>
    <t>Salary (350 hours at $45.00/hour) = $15,750; Finge benefits at 35% of wages = $5,512.50. Supplies: Laptop for Digital Navigator Outreach trips ($1,700); Office Supplies ($5/month for 36 months = $180); Total Supplies $1,880. Total Direct Costs = $23,142.50. Indirect Costs @ 15% de minimis = $3,471.38. Total subaward = $26,613.88. The cost of the Director of 'Y" organization managing and reporting for the subaward is being donated as an in-kind match. The value is made up of the Director's time and fringe rate spending 5 hours per month managing and reporting for 36 months. $55.00 x 5 x 36 = $9,900. Fringe rate is 35% = $3,465. Total in-kind match is $13,365.</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</si>
  <si>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</si>
  <si>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t>
    </r>
  </si>
  <si>
    <t>In addition to in-home, by-appointment training, the Digital Navigators will hold a community training session. This includes the cost of the venue rental, audio visual equipment, and rental of tables and chairs.</t>
  </si>
  <si>
    <t>The Applicant does not have a Federally approved indirect cost rate and elects to charge a de minimis rate of 15 percent (15%) of modified total direct costs (MTDC).
Indirect Cost Base of the MTDC is based on Tab a. Personnel:: Digital Navigator Salary and Fringe ($21,262.50), and Executive Director Salary and Fringe ($67,500.00) for a total of $88,762.50. This indirect cost amount is related to administration of the grant and is subject to the 3% cap.</t>
  </si>
  <si>
    <t>Cost base is based on negotiated rate agreement and includes Tab a. Personnel: Digital Navigator Salary and Fringe ($21,262.50), and Executive Director Salary and Fringe ($67,500.00) for a total of $88,762.50. This indirect cost amount is related to administration of the grant and is subject to the 3% cap.</t>
  </si>
  <si>
    <r>
      <rPr>
        <b/>
        <sz val="10"/>
        <color rgb="FFFF0000"/>
        <rFont val="Arial"/>
        <family val="2"/>
      </rPr>
      <t xml:space="preserve">INSTRUCTIONS - PLEASE READ!!!
</t>
    </r>
    <r>
      <rPr>
        <b/>
        <sz val="10"/>
        <color rgb="FF000000"/>
        <rFont val="Arial"/>
        <family val="2"/>
      </rPr>
      <t>1.</t>
    </r>
    <r>
      <rPr>
        <sz val="10"/>
        <color rgb="FF000000"/>
        <rFont val="Arial"/>
        <family val="2"/>
      </rPr>
      <t xml:space="preserve"> A detailed presentation of the cash or cash value of all cost share/matching proposed by the Applicant, or a subrecipient of the applicant, must be provided in the table below. Identify the source organization and amount of each cost share item proposed in the award.</t>
    </r>
    <r>
      <rPr>
        <u/>
        <sz val="10"/>
        <color rgb="FF000000"/>
        <rFont val="Arial"/>
        <family val="2"/>
      </rPr>
      <t xml:space="preserve">
</t>
    </r>
    <r>
      <rPr>
        <b/>
        <sz val="10"/>
        <color rgb="FF000000"/>
        <rFont val="Arial"/>
        <family val="2"/>
      </rPr>
      <t xml:space="preserve">2. </t>
    </r>
    <r>
      <rPr>
        <b/>
        <u/>
        <sz val="10"/>
        <color rgb="FF000000"/>
        <rFont val="Arial"/>
        <family val="2"/>
      </rPr>
      <t>Cash</t>
    </r>
    <r>
      <rPr>
        <b/>
        <sz val="10"/>
        <color rgb="FF000000"/>
        <rFont val="Arial"/>
        <family val="2"/>
      </rPr>
      <t xml:space="preserve"> </t>
    </r>
    <r>
      <rPr>
        <sz val="10"/>
        <color rgb="FF000000"/>
        <rFont val="Arial"/>
        <family val="2"/>
      </rPr>
      <t xml:space="preserve">- Except as expressly provided for in the Infrastructure Act, funds from other Federal programs (including funds from the Commission’s Universal Service Fund programs) may not be used as matching funds.
</t>
    </r>
    <r>
      <rPr>
        <b/>
        <sz val="10"/>
        <color rgb="FF000000"/>
        <rFont val="Arial"/>
        <family val="2"/>
      </rPr>
      <t>3.</t>
    </r>
    <r>
      <rPr>
        <sz val="10"/>
        <color rgb="FF000000"/>
        <rFont val="Arial"/>
        <family val="2"/>
      </rPr>
      <t xml:space="preserve"> </t>
    </r>
    <r>
      <rPr>
        <b/>
        <u/>
        <sz val="10"/>
        <color rgb="FF000000"/>
        <rFont val="Arial"/>
        <family val="2"/>
      </rPr>
      <t>In Kind</t>
    </r>
    <r>
      <rPr>
        <b/>
        <sz val="10"/>
        <color rgb="FF000000"/>
        <rFont val="Arial"/>
        <family val="2"/>
      </rPr>
      <t xml:space="preserve"> </t>
    </r>
    <r>
      <rPr>
        <sz val="10"/>
        <color rgb="FF000000"/>
        <rFont val="Arial"/>
        <family val="2"/>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The ABO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t>
    </r>
    <r>
      <rPr>
        <b/>
        <sz val="10"/>
        <color rgb="FF000000"/>
        <rFont val="Arial"/>
        <family val="2"/>
      </rPr>
      <t>4.</t>
    </r>
    <r>
      <rPr>
        <sz val="10"/>
        <color rgb="FF000000"/>
        <rFont val="Arial"/>
        <family val="2"/>
      </rPr>
      <t xml:space="preserve"> Please identify the Federal statute that is providing the funds to be used to meet match requirements, if it is a federal source.
</t>
    </r>
    <r>
      <rPr>
        <b/>
        <sz val="10"/>
        <color rgb="FF000000"/>
        <rFont val="Arial"/>
        <family val="2"/>
      </rPr>
      <t>5.</t>
    </r>
    <r>
      <rPr>
        <sz val="10"/>
        <color rgb="FF000000"/>
        <rFont val="Arial"/>
        <family val="2"/>
      </rPr>
      <t xml:space="preserve"> All matching must be necessary to the performance of the project. If questions exist, consult the ABO before filling out In Kind cost share in this section. 
</t>
    </r>
    <r>
      <rPr>
        <b/>
        <sz val="10"/>
        <color rgb="FF000000"/>
        <rFont val="Arial"/>
        <family val="2"/>
      </rPr>
      <t xml:space="preserve">6. </t>
    </r>
    <r>
      <rPr>
        <sz val="10"/>
        <color rgb="FF000000"/>
        <rFont val="Arial"/>
        <family val="2"/>
      </rPr>
      <t xml:space="preserve">Contractors may not provide cost share.  Any partial donation of goods or services is considered a discount and is not allowable.  
</t>
    </r>
    <r>
      <rPr>
        <b/>
        <sz val="10"/>
        <color rgb="FF000000"/>
        <rFont val="Arial"/>
        <family val="2"/>
      </rPr>
      <t>7.</t>
    </r>
    <r>
      <rPr>
        <sz val="10"/>
        <color rgb="FF000000"/>
        <rFont val="Arial"/>
        <family val="2"/>
      </rPr>
      <t xml:space="preserve"> Fee or profit, including foregone fee or profit, </t>
    </r>
    <r>
      <rPr>
        <b/>
        <sz val="10"/>
        <color rgb="FF000000"/>
        <rFont val="Arial"/>
        <family val="2"/>
      </rPr>
      <t>are not allowable</t>
    </r>
    <r>
      <rPr>
        <sz val="10"/>
        <color rgb="FF000000"/>
        <rFont val="Arial"/>
        <family val="2"/>
      </rPr>
      <t xml:space="preserve"> as project costs (including cost share) under any resulting subaward. The project may only incur those costs that are allowable and allocable to the project (including cost share) as determined in accordance with the applicable cost principles prescribed in 2 CFR Part 200.
</t>
    </r>
    <r>
      <rPr>
        <b/>
        <sz val="10"/>
        <color rgb="FF000000"/>
        <rFont val="Arial"/>
        <family val="2"/>
      </rPr>
      <t xml:space="preserve">8. </t>
    </r>
    <r>
      <rPr>
        <sz val="10"/>
        <color rgb="FF000000"/>
        <rFont val="Arial"/>
        <family val="2"/>
      </rPr>
      <t xml:space="preserve">An applicant who elects to employ the 15% de minimis Indirect Cost rate </t>
    </r>
    <r>
      <rPr>
        <b/>
        <sz val="10"/>
        <color rgb="FF000000"/>
        <rFont val="Arial"/>
        <family val="2"/>
      </rPr>
      <t>cannot claim the resulting indirect costs as a Cost Share contribution.
9.</t>
    </r>
    <r>
      <rPr>
        <sz val="10"/>
        <color rgb="FF000000"/>
        <rFont val="Arial"/>
        <family val="2"/>
      </rPr>
      <t xml:space="preserve"> An applicant</t>
    </r>
    <r>
      <rPr>
        <b/>
        <sz val="10"/>
        <color rgb="FF000000"/>
        <rFont val="Arial"/>
        <family val="2"/>
      </rPr>
      <t xml:space="preserve"> cannot claim "unrecovered indirect costs"</t>
    </r>
    <r>
      <rPr>
        <sz val="10"/>
        <color rgb="FF000000"/>
        <rFont val="Arial"/>
        <family val="2"/>
      </rPr>
      <t xml:space="preserve"> as a Cost Share contribution,</t>
    </r>
    <r>
      <rPr>
        <b/>
        <sz val="10"/>
        <color rgb="FF000000"/>
        <rFont val="Arial"/>
        <family val="2"/>
      </rPr>
      <t xml:space="preserve"> without prior approval.</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</si>
  <si>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
    </r>
    <r>
      <rPr>
        <b/>
        <sz val="10"/>
        <rFont val="Arial"/>
        <family val="2"/>
      </rPr>
      <t>Program Income:</t>
    </r>
    <r>
      <rPr>
        <sz val="10"/>
        <rFont val="Arial"/>
        <family val="2"/>
      </rPr>
      <t xml:space="preserve"> Non-Federal entities are encouraged to earn income to defray program costs where appropriate. Program income means gross income earned by the non-Federal entity that is directly generated by a supported activity or earned as a result of the Federal award during the period of performance except as provided in 2 CFR 200.307. Program income includes but is not limited to income from fees for services performed, the use or rental of real or personal property acquired under Federal awards, the sale of commodities or items fabricated under a Federal award, license fees and royalties on patents and copyrights, and principal and interest on loans made with Federal award funds. Interest earned on advances of Federal funds is not program income. Except as otherwise provided in Federal statutes, regulations, or the terms and conditions of the Federal award, program income does not include rebates, credits, discounts, and interest earned on any of them.
</t>
    </r>
    <r>
      <rPr>
        <b/>
        <sz val="10"/>
        <rFont val="Arial"/>
        <family val="2"/>
      </rPr>
      <t>2.</t>
    </r>
    <r>
      <rPr>
        <sz val="10"/>
        <rFont val="Arial"/>
        <family val="2"/>
      </rPr>
      <t xml:space="preserve"> Please complete the questions below using the dropdown menu.
                                                                                                                                                                                       </t>
    </r>
  </si>
  <si>
    <t xml:space="preserve"> Includes expenses relating to an affordability program? (Y/N)</t>
  </si>
  <si>
    <r>
      <rPr>
        <b/>
        <sz val="10"/>
        <color rgb="FF000000"/>
        <rFont val="Arial"/>
        <family val="2"/>
      </rPr>
      <t>1.</t>
    </r>
    <r>
      <rPr>
        <sz val="10"/>
        <color rgb="FF000000"/>
        <rFont val="Arial"/>
        <family val="2"/>
      </rPr>
      <t xml:space="preserve"> First fill out the blank white cells in workbook tabs a. through j. with costs being submitted. Enter the project costs identified for each Category line item within each worksheet tab to auto-populate column B of this summary tab.
</t>
    </r>
    <r>
      <rPr>
        <b/>
        <sz val="10"/>
        <color rgb="FF000000"/>
        <rFont val="Arial"/>
        <family val="2"/>
      </rPr>
      <t>2.</t>
    </r>
    <r>
      <rPr>
        <sz val="10"/>
        <color rgb="FF000000"/>
        <rFont val="Arial"/>
        <family val="2"/>
      </rPr>
      <t xml:space="preserve"> Blue and green colored cells contain instructions, headers, or summary calculations and should not be modified. Only blank white cells should be populated.    
</t>
    </r>
    <r>
      <rPr>
        <b/>
        <sz val="10"/>
        <color rgb="FF000000"/>
        <rFont val="Arial"/>
        <family val="2"/>
      </rPr>
      <t>3</t>
    </r>
    <r>
      <rPr>
        <sz val="10"/>
        <color rgb="FF000000"/>
        <rFont val="Arial"/>
        <family val="2"/>
      </rPr>
      <t xml:space="preserve">. All costs incurred by the Applicant's sub-recipients and contractors, should be entered only in section e. Contractual/Subaward. All other sections are for the costs of the Applicant only.
</t>
    </r>
    <r>
      <rPr>
        <b/>
        <sz val="10"/>
        <color rgb="FF000000"/>
        <rFont val="Arial"/>
        <family val="2"/>
      </rPr>
      <t xml:space="preserve">4.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200.403.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See 2 CFR 200.405.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and are necessary to the execution of the award.  See 2 CFR 200.404.
</t>
    </r>
    <r>
      <rPr>
        <b/>
        <sz val="10"/>
        <color rgb="FF000000"/>
        <rFont val="Arial"/>
        <family val="2"/>
      </rPr>
      <t xml:space="preserve">5.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6. Expenses relating to the administration of the grant:</t>
    </r>
    <r>
      <rPr>
        <sz val="10"/>
        <color rgb="FF000000"/>
        <rFont val="Arial"/>
        <family val="2"/>
      </rPr>
      <t xml:space="preserve"> An applicant may not use more than three percent (3%) of the grant amount received under the grant program for expenses relating (directly or indirectly) to administration of the grant. Administration includes the activities directly related to management and reporting of the grant to the Alaska Broadband Office.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t>
    </r>
    <r>
      <rPr>
        <b/>
        <sz val="10"/>
        <rFont val="Arial"/>
        <family val="2"/>
      </rPr>
      <t>7.</t>
    </r>
    <r>
      <rPr>
        <b/>
        <sz val="10"/>
        <color rgb="FFFF0000"/>
        <rFont val="Arial"/>
        <family val="2"/>
      </rPr>
      <t xml:space="preserve"> </t>
    </r>
    <r>
      <rPr>
        <b/>
        <sz val="10"/>
        <rFont val="Arial"/>
        <family val="2"/>
      </rPr>
      <t xml:space="preserve">Expenses relating to Affordable Broadband Programs: </t>
    </r>
    <r>
      <rPr>
        <sz val="10"/>
        <rFont val="Arial"/>
        <family val="2"/>
      </rPr>
      <t xml:space="preserve">The State Digital Equity Capacity Grant Program includes a 10% cap on the amount of Alaska's total grant award that may be spent on Affordable Broadband Programs, or subsidies for the provision of broadband services. To remain within this cap the Alaska Broadband Office must track the total cost of Affordable Broadband Programs submitted by Applicants. To identify if any expenses relating to Affordable Broadband Programs are included, please fill out columns F through H for each cost category in this summary page. Expenses related to Affordable Broadband Programs, both direct and indirect, should not be added to or subtracted from the total cost category in column B.
</t>
    </r>
    <r>
      <rPr>
        <b/>
        <sz val="10"/>
        <rFont val="Arial"/>
        <family val="2"/>
      </rPr>
      <t>8. Indirect Costs:</t>
    </r>
    <r>
      <rPr>
        <sz val="10"/>
        <rFont val="Arial"/>
        <family val="2"/>
      </rPr>
      <t xml:space="preserve"> If an Applicant is including Indirect costs, they must comply with 2 CFR 200. Applicants with a Negotiated Indirect Cost Rate Agreement (NICRA) with a federal agency may use the NICRA percecntage. A copy of the NICRA must be submitted with the application. Applicants without a NICRA may include indirect costs at or below the federal de minimis rate of 15%. </t>
    </r>
    <r>
      <rPr>
        <sz val="10"/>
        <color rgb="FFFF0000"/>
        <rFont val="Arial"/>
        <family val="2"/>
      </rPr>
      <t xml:space="preserve">
</t>
    </r>
  </si>
  <si>
    <t>Total expenses relating to Affordability Programs ($)</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</si>
  <si>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Negotiated Indirect Cost Rate Agreement (NICRA) or the applicant has never received a NICRA and elects to charge a de minimis rate of 15 percent (15%) of modified total direct costs (MTDC), which can be used indefinitely. MTDC means all direct salaries and wages, applicable fringe benefits, materials and supplies, services, travel, contractual,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t>
    </r>
    <r>
      <rPr>
        <b/>
        <sz val="10"/>
        <rFont val="Arial"/>
        <family val="2"/>
      </rPr>
      <t xml:space="preserve">3. </t>
    </r>
    <r>
      <rPr>
        <sz val="10"/>
        <rFont val="Arial"/>
        <family val="2"/>
      </rPr>
      <t>Indirect costs that are related to the administration of the Applicant's grant count toward the three percent (3%) cap. By their nature, indirect costs are those recipient costs that are not directly associated with the Applicant's execution of its grant-funded project, but that are necessary to the operation of the organization and the performance of its programs. An Applicant should describe the types of indirect costs that it will charge to the grant. An applicant can never double-charge a cost as both a direct and an indirect administrative cost. The budget provided by the Applicant must explain how they will account for direct and indirect personnel costs charged to the grant with the three percent (3%) cap. It is the Applicant's responsibility to determine whether their indirect costs include such expenses subject to the cap, and account for them appropriately. The Applicant must document such accounting, and make it available to the ABO if requested.</t>
    </r>
    <r>
      <rPr>
        <b/>
        <sz val="10"/>
        <rFont val="Arial"/>
        <family val="2"/>
      </rPr>
      <t xml:space="preserve">
4. </t>
    </r>
    <r>
      <rPr>
        <sz val="10"/>
        <rFont val="Arial"/>
        <family val="2"/>
      </rPr>
      <t xml:space="preserve">Indirect costs that are related to an affordable broadband program count toward the overall ten percent 10% cap on affordable broadband programs and must be identified in the Explanation of Indirect Cost Base.
</t>
    </r>
    <r>
      <rPr>
        <b/>
        <sz val="10"/>
        <rFont val="Arial"/>
        <family val="2"/>
      </rPr>
      <t xml:space="preserve">5. </t>
    </r>
    <r>
      <rPr>
        <sz val="10"/>
        <rFont val="Arial"/>
        <family val="2"/>
      </rPr>
      <t xml:space="preserve">Fill out the table below to indicate how your indirect costs are calculated. Calculate the indirect costs on a separate row for those associated with each tab (a. Personnel, b. Travel, d. Supplies, and e. Contractual/Subawards).
</t>
    </r>
    <r>
      <rPr>
        <b/>
        <sz val="10"/>
        <rFont val="Arial"/>
        <family val="2"/>
      </rPr>
      <t>6.</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the ABO before completing this section. 
</t>
    </r>
    <r>
      <rPr>
        <b/>
        <sz val="10"/>
        <rFont val="Arial"/>
        <family val="2"/>
      </rPr>
      <t>7. NOTE:</t>
    </r>
    <r>
      <rPr>
        <sz val="10"/>
        <rFont val="Arial"/>
        <family val="2"/>
      </rPr>
      <t xml:space="preserve"> An Applicant who elects to employ the 15%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b/>
        <sz val="10"/>
        <rFont val="Arial"/>
        <family val="2"/>
      </rPr>
      <t>8. NOTE:</t>
    </r>
    <r>
      <rPr>
        <sz val="10"/>
        <rFont val="Arial"/>
        <family val="2"/>
      </rPr>
      <t xml:space="preserve"> An Applicant with a Federally approved NICRA must attach a copy with the grant application. </t>
    </r>
  </si>
  <si>
    <r>
      <rPr>
        <b/>
        <sz val="10"/>
        <color rgb="FFFF0000"/>
        <rFont val="Arial"/>
        <family val="2"/>
      </rPr>
      <t xml:space="preserve">INSTRUCTIONS - PLEASE READ!!!
</t>
    </r>
    <r>
      <rPr>
        <b/>
        <sz val="10"/>
        <color rgb="FF000000"/>
        <rFont val="Arial"/>
        <family val="2"/>
      </rPr>
      <t>1.</t>
    </r>
    <r>
      <rPr>
        <sz val="10"/>
        <color rgb="FF000000"/>
        <rFont val="Arial"/>
        <family val="2"/>
      </rPr>
      <t xml:space="preserve"> The Applicant must provide all costs related to subrecipients and contractors in the applicable boxes below.
</t>
    </r>
    <r>
      <rPr>
        <b/>
        <sz val="10"/>
        <color rgb="FF000000"/>
        <rFont val="Arial"/>
        <family val="2"/>
      </rPr>
      <t>2.</t>
    </r>
    <r>
      <rPr>
        <sz val="10"/>
        <color rgb="FF000000"/>
        <rFont val="Arial"/>
        <family val="2"/>
      </rPr>
      <t xml:space="preserve"> </t>
    </r>
    <r>
      <rPr>
        <b/>
        <sz val="10"/>
        <color rgb="FF000000"/>
        <rFont val="Arial"/>
        <family val="2"/>
      </rPr>
      <t xml:space="preserve">Subrecipients (sub-awardees): </t>
    </r>
    <r>
      <rPr>
        <sz val="10"/>
        <color rgb="FF000000"/>
        <rFont val="Arial"/>
        <family val="2"/>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family val="2"/>
      </rPr>
      <t>3.</t>
    </r>
    <r>
      <rPr>
        <sz val="10"/>
        <color rgb="FF000000"/>
        <rFont val="Arial"/>
        <family val="2"/>
      </rPr>
      <t xml:space="preserve"> </t>
    </r>
    <r>
      <rPr>
        <b/>
        <sz val="10"/>
        <color rgb="FF000000"/>
        <rFont val="Arial"/>
        <family val="2"/>
      </rPr>
      <t xml:space="preserve">Contractors: </t>
    </r>
    <r>
      <rPr>
        <sz val="10"/>
        <color rgb="FF000000"/>
        <rFont val="Arial"/>
        <family val="2"/>
      </rPr>
      <t xml:space="preserve">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color rgb="FF000000"/>
        <rFont val="Arial"/>
        <family val="2"/>
      </rPr>
      <t>4.</t>
    </r>
    <r>
      <rPr>
        <sz val="10"/>
        <color rgb="FF00000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family val="2"/>
      </rPr>
      <t xml:space="preserve">5. Justification of Need: </t>
    </r>
    <r>
      <rPr>
        <sz val="10"/>
        <color rgb="FF00000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rationale,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color rgb="FF000000"/>
        <rFont val="Arial"/>
        <family val="2"/>
      </rPr>
      <t>6. Construction contracts/subawards</t>
    </r>
    <r>
      <rPr>
        <sz val="10"/>
        <color rgb="FF000000"/>
        <rFont val="Arial"/>
        <family val="2"/>
      </rPr>
      <t xml:space="preserve"> - In the basis of cost and breakdown, provide itemized expenditures by category within the full cost and briefly justify its need as it applies to the project.
</t>
    </r>
    <r>
      <rPr>
        <b/>
        <sz val="10"/>
        <color rgb="FF000000"/>
        <rFont val="Arial"/>
        <family val="2"/>
      </rPr>
      <t>7.</t>
    </r>
    <r>
      <rPr>
        <sz val="10"/>
        <color rgb="FFFF0000"/>
        <rFont val="Arial"/>
        <family val="2"/>
      </rPr>
      <t xml:space="preserve"> </t>
    </r>
    <r>
      <rPr>
        <b/>
        <sz val="10"/>
        <color rgb="FF000000"/>
        <rFont val="Arial"/>
        <family val="2"/>
      </rPr>
      <t>Subrecipient Cost Share/Matching:</t>
    </r>
    <r>
      <rPr>
        <sz val="10"/>
        <color rgb="FFFF0000"/>
        <rFont val="Arial"/>
        <family val="2"/>
      </rPr>
      <t xml:space="preserve"> </t>
    </r>
    <r>
      <rPr>
        <sz val="10"/>
        <color rgb="FF000000"/>
        <rFont val="Arial"/>
        <family val="2"/>
      </rPr>
      <t xml:space="preserve">Please provide any cost share/matching that is being provided by a subrecipient. Contractors may not provide cost share. Any partial donation of goods or services by a contractor is considered a discount and is not allowable. A subrecipient who elects to employ the 15% de minimis Indirect Cost rate cannot claim the resulting indirect costs as a Cost Share contribution.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</si>
</sst>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9"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sz val="10"/>
      <color theme="1"/>
      <name val="Arial"/>
      <family val="2"/>
    </font>
    <font>
      <u/>
      <sz val="10"/>
      <color rgb="FF000000"/>
      <name val="Arial"/>
      <family val="2"/>
    </font>
    <font>
      <b/>
      <u/>
      <sz val="10"/>
      <color rgb="FF000000"/>
      <name val="Arial"/>
      <family val="2"/>
    </font>
    <font>
      <b/>
      <sz val="14"/>
      <name val="Arial"/>
      <family val="2"/>
    </font>
  </fonts>
  <fills count="9">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8" tint="0.3999755851924192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10"/>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10"/>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1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10"/>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rgb="FFFF0000"/>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thin">
        <color indexed="64"/>
      </top>
      <bottom style="medium">
        <color rgb="FFFF0000"/>
      </bottom>
      <diagonal/>
    </border>
    <border>
      <left style="thin">
        <color indexed="64"/>
      </left>
      <right style="medium">
        <color auto="1"/>
      </right>
      <top style="thin">
        <color indexed="64"/>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top style="thin">
        <color indexed="64"/>
      </top>
      <bottom style="medium">
        <color rgb="FFFF0000"/>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medium">
        <color indexed="64"/>
      </right>
      <top style="medium">
        <color rgb="FFFF0000"/>
      </top>
      <bottom style="thin">
        <color indexed="64"/>
      </bottom>
      <diagonal/>
    </border>
    <border>
      <left style="thin">
        <color indexed="64"/>
      </left>
      <right/>
      <top style="thin">
        <color indexed="64"/>
      </top>
      <bottom style="medium">
        <color indexed="64"/>
      </bottom>
      <diagonal/>
    </border>
    <border>
      <left style="medium">
        <color auto="1"/>
      </left>
      <right/>
      <top style="thin">
        <color auto="1"/>
      </top>
      <bottom style="medium">
        <color rgb="FFFF0000"/>
      </bottom>
      <diagonal/>
    </border>
    <border>
      <left style="thin">
        <color indexed="64"/>
      </left>
      <right/>
      <top style="thin">
        <color indexed="64"/>
      </top>
      <bottom style="medium">
        <color rgb="FFFF0000"/>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rgb="FFFF0000"/>
      </top>
      <bottom style="thin">
        <color indexed="64"/>
      </bottom>
      <diagonal/>
    </border>
    <border>
      <left/>
      <right/>
      <top/>
      <bottom style="medium">
        <color auto="1"/>
      </bottom>
      <diagonal/>
    </border>
    <border>
      <left style="thin">
        <color indexed="64"/>
      </left>
      <right style="thin">
        <color indexed="64"/>
      </right>
      <top style="thin">
        <color theme="0"/>
      </top>
      <bottom style="thin">
        <color indexed="64"/>
      </bottom>
      <diagonal/>
    </border>
    <border>
      <left style="thin">
        <color theme="0"/>
      </left>
      <right style="medium">
        <color indexed="64"/>
      </right>
      <top style="thin">
        <color theme="0"/>
      </top>
      <bottom style="thin">
        <color indexed="64"/>
      </bottom>
      <diagonal/>
    </border>
    <border>
      <left/>
      <right/>
      <top style="medium">
        <color auto="1"/>
      </top>
      <bottom style="medium">
        <color indexed="64"/>
      </bottom>
      <diagonal/>
    </border>
    <border>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left/>
      <right/>
      <top style="medium">
        <color indexed="64"/>
      </top>
      <bottom/>
      <diagonal/>
    </border>
    <border>
      <left/>
      <right style="medium">
        <color auto="1"/>
      </right>
      <top style="medium">
        <color auto="1"/>
      </top>
      <bottom/>
      <diagonal/>
    </border>
    <border>
      <left style="thin">
        <color indexed="64"/>
      </left>
      <right/>
      <top style="medium">
        <color indexed="64"/>
      </top>
      <bottom style="medium">
        <color indexed="64"/>
      </bottom>
      <diagonal/>
    </border>
    <border>
      <left/>
      <right style="medium">
        <color indexed="64"/>
      </right>
      <top style="medium">
        <color auto="1"/>
      </top>
      <bottom style="medium">
        <color indexed="64"/>
      </bottom>
      <diagonal/>
    </border>
    <border>
      <left style="medium">
        <color indexed="64"/>
      </left>
      <right/>
      <top style="medium">
        <color indexed="64"/>
      </top>
      <bottom style="medium">
        <color indexed="10"/>
      </bottom>
      <diagonal/>
    </border>
    <border>
      <left style="medium">
        <color indexed="64"/>
      </left>
      <right/>
      <top style="medium">
        <color indexed="64"/>
      </top>
      <bottom/>
      <diagonal/>
    </border>
    <border>
      <left style="thin">
        <color indexed="64"/>
      </left>
      <right style="thin">
        <color indexed="64"/>
      </right>
      <top style="medium">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auto="1"/>
      </top>
      <bottom style="thin">
        <color auto="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10"/>
      </top>
      <bottom style="thin">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top style="medium">
        <color indexed="64"/>
      </top>
      <bottom/>
      <diagonal/>
    </border>
    <border>
      <left/>
      <right style="medium">
        <color auto="1"/>
      </right>
      <top style="medium">
        <color auto="1"/>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style="medium">
        <color auto="1"/>
      </right>
      <top style="medium">
        <color indexed="64"/>
      </top>
      <bottom style="thin">
        <color indexed="64"/>
      </bottom>
      <diagonal/>
    </border>
    <border>
      <left/>
      <right style="thin">
        <color indexed="64"/>
      </right>
      <top style="medium">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10"/>
      </bottom>
      <diagonal/>
    </border>
    <border>
      <left style="thin">
        <color indexed="64"/>
      </left>
      <right style="thin">
        <color indexed="64"/>
      </right>
      <top style="medium">
        <color indexed="64"/>
      </top>
      <bottom style="medium">
        <color indexed="10"/>
      </bottom>
      <diagonal/>
    </border>
    <border>
      <left style="thin">
        <color indexed="64"/>
      </left>
      <right style="medium">
        <color indexed="64"/>
      </right>
      <top style="medium">
        <color indexed="64"/>
      </top>
      <bottom style="medium">
        <color indexed="10"/>
      </bottom>
      <diagonal/>
    </border>
    <border>
      <left style="thin">
        <color indexed="64"/>
      </left>
      <right style="thin">
        <color indexed="64"/>
      </right>
      <top style="medium">
        <color indexed="1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8">
    <xf numFmtId="0" fontId="0" fillId="0" borderId="0"/>
    <xf numFmtId="44" fontId="2" fillId="0" borderId="0" applyFont="0" applyFill="0" applyBorder="0" applyAlignment="0" applyProtection="0"/>
    <xf numFmtId="0" fontId="6" fillId="0" borderId="0"/>
    <xf numFmtId="0" fontId="19" fillId="0" borderId="0"/>
    <xf numFmtId="9" fontId="2" fillId="0" borderId="0" applyFont="0" applyFill="0" applyBorder="0" applyAlignment="0" applyProtection="0"/>
    <xf numFmtId="0" fontId="29" fillId="0" borderId="0" applyNumberFormat="0" applyFill="0" applyBorder="0" applyAlignment="0" applyProtection="0"/>
    <xf numFmtId="0" fontId="2" fillId="0" borderId="0"/>
    <xf numFmtId="0" fontId="1" fillId="0" borderId="0"/>
  </cellStyleXfs>
  <cellXfs count="655">
    <xf numFmtId="0" fontId="0" fillId="0" borderId="0" xfId="0"/>
    <xf numFmtId="0" fontId="10" fillId="0" borderId="0" xfId="0" applyFont="1" applyAlignment="1">
      <alignment vertical="center" wrapText="1"/>
    </xf>
    <xf numFmtId="0" fontId="6"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0" fontId="8" fillId="0" borderId="0" xfId="0" applyFont="1" applyAlignment="1">
      <alignment vertical="center" wrapText="1"/>
    </xf>
    <xf numFmtId="0" fontId="5" fillId="0" borderId="0" xfId="0" applyFont="1" applyAlignment="1">
      <alignment vertical="center" wrapText="1"/>
    </xf>
    <xf numFmtId="49" fontId="0" fillId="0" borderId="0" xfId="0" applyNumberForma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right" vertical="center" wrapText="1"/>
    </xf>
    <xf numFmtId="0" fontId="3" fillId="0" borderId="0" xfId="0" applyFont="1" applyAlignment="1">
      <alignment vertical="center" wrapText="1"/>
    </xf>
    <xf numFmtId="0" fontId="24" fillId="4" borderId="5" xfId="0" applyFont="1" applyFill="1" applyBorder="1" applyAlignment="1" applyProtection="1">
      <alignment horizontal="left" vertical="top" wrapText="1"/>
      <protection locked="0"/>
    </xf>
    <xf numFmtId="0" fontId="4" fillId="4" borderId="6" xfId="0" applyFont="1" applyFill="1" applyBorder="1" applyAlignment="1" applyProtection="1">
      <alignment vertical="top" wrapText="1"/>
      <protection locked="0"/>
    </xf>
    <xf numFmtId="0" fontId="4" fillId="4" borderId="6" xfId="0" applyFont="1" applyFill="1" applyBorder="1" applyAlignment="1" applyProtection="1">
      <alignment horizontal="left" vertical="top" wrapText="1"/>
      <protection locked="0"/>
    </xf>
    <xf numFmtId="0" fontId="3" fillId="0" borderId="0" xfId="0" applyFont="1" applyAlignment="1" applyProtection="1">
      <alignment horizontal="right" vertical="top" wrapText="1"/>
      <protection locked="0"/>
    </xf>
    <xf numFmtId="0" fontId="4" fillId="0" borderId="0" xfId="0"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7" fontId="6" fillId="0" borderId="0" xfId="1"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3" fillId="0" borderId="0" xfId="0" applyFont="1" applyAlignment="1" applyProtection="1">
      <alignment vertical="top" wrapText="1"/>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16" fillId="0" borderId="0" xfId="0" applyFont="1" applyAlignment="1" applyProtection="1">
      <alignment vertical="top" wrapText="1"/>
      <protection locked="0"/>
    </xf>
    <xf numFmtId="49" fontId="11" fillId="0" borderId="0" xfId="0" applyNumberFormat="1" applyFont="1" applyAlignment="1" applyProtection="1">
      <alignment horizontal="center" vertical="center" wrapText="1"/>
      <protection locked="0"/>
    </xf>
    <xf numFmtId="1" fontId="6" fillId="0" borderId="0" xfId="0" applyNumberFormat="1" applyFont="1" applyAlignment="1" applyProtection="1">
      <alignment vertical="top" wrapText="1"/>
      <protection locked="0"/>
    </xf>
    <xf numFmtId="1" fontId="6" fillId="0" borderId="0" xfId="0" applyNumberFormat="1" applyFont="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Font="1" applyAlignment="1" applyProtection="1">
      <alignment horizontal="left" vertical="center" wrapText="1" indent="1"/>
      <protection locked="0"/>
    </xf>
    <xf numFmtId="49" fontId="5" fillId="0" borderId="0" xfId="0" applyNumberFormat="1" applyFont="1" applyAlignment="1" applyProtection="1">
      <alignment horizontal="center" vertical="top" wrapText="1"/>
      <protection locked="0"/>
    </xf>
    <xf numFmtId="165" fontId="20" fillId="0" borderId="0" xfId="0" applyNumberFormat="1" applyFont="1" applyAlignment="1" applyProtection="1">
      <alignment horizontal="center" wrapText="1"/>
      <protection locked="0"/>
    </xf>
    <xf numFmtId="165" fontId="8"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5" fillId="0" borderId="0" xfId="0" applyFont="1" applyAlignment="1" applyProtection="1">
      <alignment horizontal="right" wrapText="1"/>
      <protection locked="0"/>
    </xf>
    <xf numFmtId="165" fontId="5" fillId="0" borderId="0" xfId="1" applyNumberFormat="1" applyFont="1" applyFill="1" applyBorder="1" applyAlignment="1" applyProtection="1">
      <alignment horizontal="center" wrapText="1"/>
    </xf>
    <xf numFmtId="0" fontId="2" fillId="0" borderId="0" xfId="0" applyFont="1"/>
    <xf numFmtId="2" fontId="6" fillId="0" borderId="0" xfId="0" applyNumberFormat="1" applyFont="1" applyAlignment="1">
      <alignment horizontal="center" vertical="center" wrapText="1"/>
    </xf>
    <xf numFmtId="0" fontId="8" fillId="0" borderId="24" xfId="0" applyFont="1" applyBorder="1" applyAlignment="1" applyProtection="1">
      <alignment horizontal="center" wrapText="1"/>
      <protection locked="0"/>
    </xf>
    <xf numFmtId="0" fontId="8" fillId="0" borderId="9" xfId="0" applyFont="1" applyBorder="1" applyAlignment="1" applyProtection="1">
      <alignment horizontal="left" vertical="center" wrapText="1"/>
      <protection locked="0"/>
    </xf>
    <xf numFmtId="0" fontId="5" fillId="0" borderId="0" xfId="0" applyFont="1" applyAlignment="1">
      <alignment horizontal="right" vertical="center" wrapText="1"/>
    </xf>
    <xf numFmtId="0" fontId="8" fillId="0" borderId="8" xfId="0" applyFont="1" applyBorder="1" applyAlignment="1" applyProtection="1">
      <alignment horizontal="left" vertical="center" wrapText="1"/>
      <protection locked="0"/>
    </xf>
    <xf numFmtId="165" fontId="4" fillId="0" borderId="0" xfId="0" applyNumberFormat="1" applyFont="1" applyAlignment="1" applyProtection="1">
      <alignment horizontal="center" vertical="top" wrapText="1"/>
      <protection locked="0"/>
    </xf>
    <xf numFmtId="0" fontId="8" fillId="0" borderId="0" xfId="0" applyFont="1" applyAlignment="1" applyProtection="1">
      <alignment horizontal="left" vertical="center" wrapText="1"/>
      <protection locked="0"/>
    </xf>
    <xf numFmtId="164" fontId="2" fillId="4" borderId="10" xfId="0" applyNumberFormat="1" applyFont="1" applyFill="1" applyBorder="1" applyAlignment="1" applyProtection="1">
      <alignment horizontal="right" vertical="center" wrapText="1"/>
      <protection locked="0"/>
    </xf>
    <xf numFmtId="164" fontId="2" fillId="4" borderId="3" xfId="0" applyNumberFormat="1" applyFont="1" applyFill="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center" wrapText="1"/>
      <protection locked="0"/>
    </xf>
    <xf numFmtId="164" fontId="2" fillId="4" borderId="7" xfId="0" applyNumberFormat="1" applyFont="1" applyFill="1" applyBorder="1" applyAlignment="1" applyProtection="1">
      <alignment horizontal="right" vertical="center" wrapText="1"/>
      <protection locked="0"/>
    </xf>
    <xf numFmtId="0" fontId="2" fillId="4" borderId="6"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right" vertical="top" wrapText="1"/>
      <protection locked="0"/>
    </xf>
    <xf numFmtId="165" fontId="2" fillId="3" borderId="1" xfId="0" applyNumberFormat="1" applyFont="1" applyFill="1" applyBorder="1" applyAlignment="1" applyProtection="1">
      <alignment horizontal="right" vertical="top" wrapText="1"/>
      <protection locked="0"/>
    </xf>
    <xf numFmtId="0" fontId="2" fillId="4" borderId="3" xfId="0" applyFont="1" applyFill="1" applyBorder="1" applyAlignment="1" applyProtection="1">
      <alignment horizontal="left" vertical="top" wrapText="1"/>
      <protection locked="0"/>
    </xf>
    <xf numFmtId="165" fontId="4" fillId="3" borderId="22" xfId="0" applyNumberFormat="1" applyFont="1" applyFill="1" applyBorder="1" applyAlignment="1">
      <alignment horizontal="right" vertical="top" wrapText="1"/>
    </xf>
    <xf numFmtId="0" fontId="2" fillId="4" borderId="1" xfId="0" applyFont="1" applyFill="1" applyBorder="1" applyAlignment="1" applyProtection="1">
      <alignment horizontal="center" vertical="top" wrapText="1"/>
      <protection locked="0"/>
    </xf>
    <xf numFmtId="164" fontId="2" fillId="4" borderId="1" xfId="0" applyNumberFormat="1" applyFont="1" applyFill="1" applyBorder="1" applyAlignment="1" applyProtection="1">
      <alignment horizontal="right" vertical="top" wrapText="1"/>
      <protection locked="0"/>
    </xf>
    <xf numFmtId="165" fontId="2" fillId="3" borderId="7" xfId="0" applyNumberFormat="1" applyFont="1" applyFill="1" applyBorder="1" applyAlignment="1" applyProtection="1">
      <alignment horizontal="right" vertical="top" wrapText="1"/>
      <protection locked="0"/>
    </xf>
    <xf numFmtId="1" fontId="2" fillId="4" borderId="1" xfId="0" applyNumberFormat="1" applyFont="1" applyFill="1" applyBorder="1" applyAlignment="1" applyProtection="1">
      <alignment horizontal="center" vertical="top" wrapText="1"/>
      <protection locked="0"/>
    </xf>
    <xf numFmtId="0" fontId="4" fillId="0" borderId="19" xfId="0" applyFont="1" applyBorder="1" applyAlignment="1" applyProtection="1">
      <alignment horizontal="right" vertical="top" wrapText="1"/>
      <protection locked="0"/>
    </xf>
    <xf numFmtId="0" fontId="2" fillId="0" borderId="13" xfId="0" applyFont="1" applyBorder="1" applyAlignment="1" applyProtection="1">
      <alignment vertical="top" wrapText="1"/>
      <protection locked="0"/>
    </xf>
    <xf numFmtId="0" fontId="2" fillId="0" borderId="4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10" fontId="8" fillId="4" borderId="26" xfId="1" applyNumberFormat="1" applyFont="1" applyFill="1" applyBorder="1" applyAlignment="1" applyProtection="1">
      <alignment horizontal="center" wrapText="1"/>
      <protection locked="0"/>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13" xfId="0"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1" fontId="2" fillId="0" borderId="1" xfId="0" applyNumberFormat="1" applyFont="1" applyBorder="1" applyAlignment="1" applyProtection="1">
      <alignment horizontal="left" vertical="top" wrapText="1"/>
      <protection locked="0"/>
    </xf>
    <xf numFmtId="1" fontId="5" fillId="6" borderId="22" xfId="0" applyNumberFormat="1" applyFont="1" applyFill="1" applyBorder="1" applyAlignment="1">
      <alignment horizontal="center" wrapText="1"/>
    </xf>
    <xf numFmtId="164" fontId="5" fillId="6" borderId="22" xfId="0" applyNumberFormat="1" applyFont="1" applyFill="1" applyBorder="1" applyAlignment="1">
      <alignment horizontal="center" wrapText="1"/>
    </xf>
    <xf numFmtId="0" fontId="2" fillId="4" borderId="9" xfId="0" applyFont="1" applyFill="1" applyBorder="1" applyAlignment="1" applyProtection="1">
      <alignment vertical="center"/>
      <protection locked="0"/>
    </xf>
    <xf numFmtId="0" fontId="2" fillId="4" borderId="8" xfId="0" applyFont="1" applyFill="1" applyBorder="1" applyAlignment="1" applyProtection="1">
      <alignment vertical="center" wrapText="1"/>
      <protection locked="0"/>
    </xf>
    <xf numFmtId="0" fontId="2" fillId="4" borderId="8" xfId="0" applyFont="1" applyFill="1" applyBorder="1" applyAlignment="1" applyProtection="1">
      <alignment vertical="center"/>
      <protection locked="0"/>
    </xf>
    <xf numFmtId="0" fontId="2" fillId="4" borderId="8" xfId="0" applyFont="1" applyFill="1" applyBorder="1" applyAlignment="1" applyProtection="1">
      <alignment horizontal="left" vertical="center" wrapText="1"/>
      <protection locked="0"/>
    </xf>
    <xf numFmtId="1" fontId="4" fillId="0" borderId="19" xfId="0" applyNumberFormat="1" applyFont="1" applyBorder="1" applyAlignment="1" applyProtection="1">
      <alignment horizontal="right" vertical="top" wrapText="1"/>
      <protection locked="0"/>
    </xf>
    <xf numFmtId="165" fontId="4" fillId="0" borderId="19" xfId="1" applyNumberFormat="1" applyFont="1" applyFill="1" applyBorder="1" applyAlignment="1" applyProtection="1">
      <alignment horizontal="right" vertical="top" wrapText="1"/>
      <protection locked="0"/>
    </xf>
    <xf numFmtId="165" fontId="4" fillId="0" borderId="19" xfId="0" applyNumberFormat="1" applyFont="1" applyBorder="1" applyAlignment="1">
      <alignment horizontal="right" vertical="top" wrapText="1"/>
    </xf>
    <xf numFmtId="0" fontId="4" fillId="0" borderId="19" xfId="0" applyFont="1" applyBorder="1" applyAlignment="1" applyProtection="1">
      <alignment horizontal="left" vertical="top" wrapText="1"/>
      <protection locked="0"/>
    </xf>
    <xf numFmtId="0" fontId="5" fillId="5" borderId="41" xfId="0" applyFont="1" applyFill="1" applyBorder="1" applyAlignment="1">
      <alignment horizontal="left" vertical="center" wrapText="1"/>
    </xf>
    <xf numFmtId="165" fontId="5" fillId="3" borderId="49" xfId="0" applyNumberFormat="1" applyFont="1" applyFill="1" applyBorder="1" applyAlignment="1">
      <alignment horizontal="right" vertical="center" wrapText="1"/>
    </xf>
    <xf numFmtId="0" fontId="5" fillId="5" borderId="38" xfId="0" applyFont="1" applyFill="1" applyBorder="1" applyAlignment="1">
      <alignment horizontal="left" vertical="center" wrapText="1"/>
    </xf>
    <xf numFmtId="165" fontId="5" fillId="3" borderId="47" xfId="0" applyNumberFormat="1" applyFont="1" applyFill="1" applyBorder="1" applyAlignment="1">
      <alignment horizontal="right" vertical="center" wrapText="1"/>
    </xf>
    <xf numFmtId="0" fontId="5" fillId="5" borderId="33" xfId="0" applyFont="1" applyFill="1" applyBorder="1" applyAlignment="1">
      <alignment horizontal="left" vertical="center" wrapText="1"/>
    </xf>
    <xf numFmtId="0" fontId="5" fillId="5" borderId="38" xfId="0" applyFont="1" applyFill="1" applyBorder="1" applyAlignment="1">
      <alignment vertical="center" wrapText="1"/>
    </xf>
    <xf numFmtId="10" fontId="5" fillId="3" borderId="47" xfId="0" applyNumberFormat="1" applyFont="1" applyFill="1" applyBorder="1" applyAlignment="1">
      <alignment horizontal="right" vertical="center" wrapText="1"/>
    </xf>
    <xf numFmtId="165" fontId="8" fillId="0" borderId="8" xfId="0" applyNumberFormat="1" applyFont="1" applyBorder="1" applyAlignment="1">
      <alignment vertical="center" wrapText="1"/>
    </xf>
    <xf numFmtId="165" fontId="8" fillId="0" borderId="31" xfId="0" applyNumberFormat="1" applyFont="1" applyBorder="1" applyAlignment="1">
      <alignment vertical="center" wrapText="1"/>
    </xf>
    <xf numFmtId="0" fontId="5" fillId="5" borderId="30" xfId="0" applyFont="1" applyFill="1" applyBorder="1" applyAlignment="1">
      <alignment horizontal="left" vertical="center" wrapText="1"/>
    </xf>
    <xf numFmtId="165" fontId="5" fillId="3" borderId="58" xfId="0" applyNumberFormat="1" applyFont="1" applyFill="1" applyBorder="1" applyAlignment="1">
      <alignment horizontal="right" vertical="center" wrapText="1"/>
    </xf>
    <xf numFmtId="0" fontId="27" fillId="6" borderId="48" xfId="0" applyFont="1" applyFill="1" applyBorder="1" applyAlignment="1">
      <alignment horizontal="center" vertical="center" wrapText="1"/>
    </xf>
    <xf numFmtId="0" fontId="27" fillId="6" borderId="45" xfId="0" applyFont="1" applyFill="1" applyBorder="1" applyAlignment="1">
      <alignment horizontal="center" vertical="center" wrapText="1"/>
    </xf>
    <xf numFmtId="165" fontId="5" fillId="3" borderId="23" xfId="0" applyNumberFormat="1" applyFont="1" applyFill="1" applyBorder="1" applyAlignment="1">
      <alignment horizontal="right" vertical="center" wrapText="1"/>
    </xf>
    <xf numFmtId="0" fontId="2" fillId="4" borderId="10"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1" fontId="2" fillId="0" borderId="0" xfId="0" applyNumberFormat="1" applyFont="1" applyAlignment="1" applyProtection="1">
      <alignment horizontal="center" vertical="top" wrapText="1"/>
      <protection locked="0"/>
    </xf>
    <xf numFmtId="167" fontId="2" fillId="0" borderId="0" xfId="1" applyNumberFormat="1" applyFont="1" applyAlignment="1" applyProtection="1">
      <alignment horizontal="center" vertical="top" wrapText="1"/>
      <protection locked="0"/>
    </xf>
    <xf numFmtId="165" fontId="2" fillId="0" borderId="0" xfId="0" applyNumberFormat="1" applyFont="1" applyAlignment="1" applyProtection="1">
      <alignment horizontal="right" vertical="top" wrapText="1"/>
      <protection locked="0"/>
    </xf>
    <xf numFmtId="0" fontId="2" fillId="4" borderId="21" xfId="0" applyFont="1" applyFill="1" applyBorder="1" applyAlignment="1" applyProtection="1">
      <alignment horizontal="left" vertical="top" wrapText="1"/>
      <protection locked="0"/>
    </xf>
    <xf numFmtId="1" fontId="2" fillId="4" borderId="26" xfId="0" applyNumberFormat="1" applyFont="1" applyFill="1" applyBorder="1" applyAlignment="1" applyProtection="1">
      <alignment horizontal="right" vertical="top" wrapText="1"/>
      <protection locked="0"/>
    </xf>
    <xf numFmtId="165" fontId="2" fillId="3" borderId="26" xfId="0" applyNumberFormat="1" applyFont="1" applyFill="1" applyBorder="1" applyAlignment="1" applyProtection="1">
      <alignment horizontal="right" vertical="top" wrapText="1"/>
      <protection locked="0"/>
    </xf>
    <xf numFmtId="0" fontId="2" fillId="4" borderId="12" xfId="0"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4" borderId="7" xfId="0" applyFont="1" applyFill="1" applyBorder="1" applyAlignment="1" applyProtection="1">
      <alignment horizontal="center" vertical="top" wrapText="1"/>
      <protection locked="0"/>
    </xf>
    <xf numFmtId="165" fontId="2" fillId="4" borderId="7" xfId="0" applyNumberFormat="1" applyFont="1" applyFill="1" applyBorder="1" applyAlignment="1" applyProtection="1">
      <alignment horizontal="right" vertical="top" wrapText="1"/>
      <protection locked="0"/>
    </xf>
    <xf numFmtId="0" fontId="2" fillId="4" borderId="26" xfId="0" applyFont="1" applyFill="1" applyBorder="1" applyAlignment="1" applyProtection="1">
      <alignment horizontal="center" vertical="top" wrapText="1"/>
      <protection locked="0"/>
    </xf>
    <xf numFmtId="1" fontId="2" fillId="4" borderId="26" xfId="0" applyNumberFormat="1" applyFont="1" applyFill="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165" fontId="2" fillId="0" borderId="19" xfId="0" applyNumberFormat="1" applyFont="1" applyBorder="1" applyAlignment="1" applyProtection="1">
      <alignment horizontal="right" vertical="top" wrapText="1"/>
      <protection locked="0"/>
    </xf>
    <xf numFmtId="165" fontId="2" fillId="0" borderId="19" xfId="0" applyNumberFormat="1" applyFont="1" applyBorder="1" applyAlignment="1">
      <alignment horizontal="right" vertical="top" wrapText="1"/>
    </xf>
    <xf numFmtId="0" fontId="2" fillId="0" borderId="0" xfId="0" applyFont="1" applyAlignment="1" applyProtection="1">
      <alignment horizontal="center" vertical="top" wrapText="1"/>
      <protection locked="0"/>
    </xf>
    <xf numFmtId="164" fontId="2" fillId="0" borderId="0" xfId="0" applyNumberFormat="1" applyFont="1" applyAlignment="1" applyProtection="1">
      <alignment horizontal="right" vertical="top" wrapText="1"/>
      <protection locked="0"/>
    </xf>
    <xf numFmtId="164" fontId="2" fillId="4" borderId="7" xfId="0" applyNumberFormat="1" applyFont="1" applyFill="1" applyBorder="1" applyAlignment="1" applyProtection="1">
      <alignment horizontal="right" vertical="top" wrapText="1"/>
      <protection locked="0"/>
    </xf>
    <xf numFmtId="1" fontId="2" fillId="4" borderId="7" xfId="0" applyNumberFormat="1" applyFont="1" applyFill="1" applyBorder="1" applyAlignment="1" applyProtection="1">
      <alignment horizontal="center" vertical="top" wrapText="1"/>
      <protection locked="0"/>
    </xf>
    <xf numFmtId="164" fontId="2" fillId="4" borderId="26" xfId="0" applyNumberFormat="1" applyFont="1" applyFill="1" applyBorder="1" applyAlignment="1" applyProtection="1">
      <alignment horizontal="right" vertical="top" wrapText="1"/>
      <protection locked="0"/>
    </xf>
    <xf numFmtId="0" fontId="2" fillId="3" borderId="22" xfId="0" applyFont="1" applyFill="1" applyBorder="1" applyAlignment="1" applyProtection="1">
      <alignment horizontal="center" vertical="top" wrapText="1"/>
      <protection locked="0"/>
    </xf>
    <xf numFmtId="164" fontId="2" fillId="3" borderId="22" xfId="0" applyNumberFormat="1" applyFont="1" applyFill="1" applyBorder="1" applyAlignment="1" applyProtection="1">
      <alignment horizontal="right" vertical="top" wrapText="1"/>
      <protection locked="0"/>
    </xf>
    <xf numFmtId="1" fontId="2" fillId="3" borderId="22" xfId="0" applyNumberFormat="1" applyFont="1" applyFill="1" applyBorder="1" applyAlignment="1" applyProtection="1">
      <alignment horizontal="center" vertical="top" wrapText="1"/>
      <protection locked="0"/>
    </xf>
    <xf numFmtId="0" fontId="2" fillId="0" borderId="13"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4" borderId="6" xfId="0" applyFont="1" applyFill="1" applyBorder="1" applyAlignment="1" applyProtection="1">
      <alignment vertical="top" wrapText="1"/>
      <protection locked="0"/>
    </xf>
    <xf numFmtId="0" fontId="2" fillId="4" borderId="5" xfId="0" applyFont="1" applyFill="1" applyBorder="1" applyAlignment="1" applyProtection="1">
      <alignment vertical="top" wrapText="1"/>
      <protection locked="0"/>
    </xf>
    <xf numFmtId="0" fontId="2" fillId="0" borderId="0" xfId="0" applyFont="1" applyAlignment="1">
      <alignment vertical="top" wrapText="1"/>
    </xf>
    <xf numFmtId="0" fontId="2" fillId="0" borderId="24" xfId="0" applyFont="1" applyBorder="1" applyAlignment="1" applyProtection="1">
      <alignment horizontal="center" vertical="top" wrapText="1"/>
      <protection locked="0"/>
    </xf>
    <xf numFmtId="0" fontId="2" fillId="4" borderId="21" xfId="0" applyFont="1" applyFill="1" applyBorder="1" applyAlignment="1" applyProtection="1">
      <alignment vertical="top" wrapText="1"/>
      <protection locked="0"/>
    </xf>
    <xf numFmtId="0" fontId="2" fillId="0" borderId="48" xfId="0" applyFont="1" applyBorder="1" applyAlignment="1" applyProtection="1">
      <alignment horizontal="center" vertical="top" wrapText="1"/>
      <protection locked="0"/>
    </xf>
    <xf numFmtId="164" fontId="2" fillId="0" borderId="0" xfId="0" applyNumberFormat="1" applyFont="1" applyAlignment="1" applyProtection="1">
      <alignment horizontal="center" vertical="top" wrapText="1"/>
      <protection locked="0"/>
    </xf>
    <xf numFmtId="0" fontId="2" fillId="0" borderId="49" xfId="0" applyFont="1" applyBorder="1" applyAlignment="1" applyProtection="1">
      <alignment vertical="top" wrapText="1"/>
      <protection locked="0"/>
    </xf>
    <xf numFmtId="0" fontId="2" fillId="0" borderId="38" xfId="0" applyFont="1" applyBorder="1" applyAlignment="1" applyProtection="1">
      <alignment vertical="top" wrapText="1"/>
      <protection locked="0"/>
    </xf>
    <xf numFmtId="0" fontId="2" fillId="0" borderId="47" xfId="0" applyFont="1" applyBorder="1" applyAlignment="1" applyProtection="1">
      <alignment vertical="top" wrapText="1"/>
      <protection locked="0"/>
    </xf>
    <xf numFmtId="1" fontId="2" fillId="0" borderId="0" xfId="0" applyNumberFormat="1" applyFont="1" applyAlignment="1" applyProtection="1">
      <alignment vertical="top" wrapText="1"/>
      <protection locked="0"/>
    </xf>
    <xf numFmtId="1" fontId="2" fillId="4" borderId="1" xfId="0" applyNumberFormat="1" applyFont="1" applyFill="1" applyBorder="1" applyAlignment="1" applyProtection="1">
      <alignment vertical="top" wrapText="1"/>
      <protection locked="0"/>
    </xf>
    <xf numFmtId="0" fontId="2" fillId="4" borderId="16" xfId="0" applyFont="1" applyFill="1" applyBorder="1" applyAlignment="1" applyProtection="1">
      <alignment horizontal="left" vertical="top" wrapText="1"/>
      <protection locked="0"/>
    </xf>
    <xf numFmtId="165" fontId="2" fillId="4" borderId="22" xfId="0" applyNumberFormat="1" applyFont="1" applyFill="1" applyBorder="1" applyAlignment="1" applyProtection="1">
      <alignment horizontal="right" vertical="top" wrapText="1"/>
      <protection locked="0"/>
    </xf>
    <xf numFmtId="1" fontId="2" fillId="4" borderId="42" xfId="0" applyNumberFormat="1" applyFont="1" applyFill="1" applyBorder="1" applyAlignment="1" applyProtection="1">
      <alignment vertical="top" wrapText="1"/>
      <protection locked="0"/>
    </xf>
    <xf numFmtId="0" fontId="2" fillId="4" borderId="17" xfId="0" applyFont="1" applyFill="1" applyBorder="1" applyAlignment="1" applyProtection="1">
      <alignment horizontal="left" vertical="top" wrapText="1"/>
      <protection locked="0"/>
    </xf>
    <xf numFmtId="1" fontId="2" fillId="0" borderId="0" xfId="0" applyNumberFormat="1" applyFont="1" applyAlignment="1" applyProtection="1">
      <alignment horizontal="left" vertical="top" wrapText="1"/>
      <protection locked="0"/>
    </xf>
    <xf numFmtId="0" fontId="2" fillId="4" borderId="20" xfId="0" applyFont="1" applyFill="1" applyBorder="1" applyAlignment="1" applyProtection="1">
      <alignment horizontal="left" vertical="top" wrapText="1"/>
      <protection locked="0"/>
    </xf>
    <xf numFmtId="0" fontId="2" fillId="4" borderId="2" xfId="0" applyFont="1" applyFill="1" applyBorder="1" applyAlignment="1" applyProtection="1">
      <alignment vertical="top" wrapText="1"/>
      <protection locked="0"/>
    </xf>
    <xf numFmtId="1" fontId="2" fillId="4" borderId="1" xfId="0" applyNumberFormat="1" applyFont="1" applyFill="1" applyBorder="1" applyAlignment="1" applyProtection="1">
      <alignment horizontal="left" vertical="top" wrapText="1"/>
      <protection locked="0"/>
    </xf>
    <xf numFmtId="0" fontId="2" fillId="4" borderId="24" xfId="0" applyFont="1" applyFill="1" applyBorder="1" applyAlignment="1" applyProtection="1">
      <alignment vertical="top" wrapText="1"/>
      <protection locked="0"/>
    </xf>
    <xf numFmtId="1" fontId="2" fillId="4" borderId="26" xfId="0" applyNumberFormat="1"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vertical="center" wrapText="1"/>
      <protection locked="0"/>
    </xf>
    <xf numFmtId="0" fontId="2" fillId="0" borderId="2" xfId="0" applyFont="1" applyBorder="1" applyAlignment="1" applyProtection="1">
      <alignment horizontal="left" vertical="top" wrapText="1"/>
      <protection locked="0"/>
    </xf>
    <xf numFmtId="2" fontId="2" fillId="4" borderId="9" xfId="0" applyNumberFormat="1" applyFont="1" applyFill="1" applyBorder="1" applyAlignment="1" applyProtection="1">
      <alignment horizontal="right" vertical="center" wrapText="1"/>
      <protection locked="0"/>
    </xf>
    <xf numFmtId="2" fontId="2" fillId="4" borderId="8" xfId="0" applyNumberFormat="1" applyFont="1" applyFill="1" applyBorder="1" applyAlignment="1" applyProtection="1">
      <alignment horizontal="right" vertical="center" wrapText="1"/>
      <protection locked="0"/>
    </xf>
    <xf numFmtId="2" fontId="2" fillId="4" borderId="5" xfId="0" applyNumberFormat="1" applyFont="1" applyFill="1" applyBorder="1" applyAlignment="1" applyProtection="1">
      <alignment horizontal="right" vertical="center" wrapText="1"/>
      <protection locked="0"/>
    </xf>
    <xf numFmtId="0" fontId="2" fillId="0" borderId="37" xfId="0" applyFont="1" applyBorder="1" applyAlignment="1" applyProtection="1">
      <alignment vertical="top" wrapText="1"/>
      <protection locked="0"/>
    </xf>
    <xf numFmtId="0" fontId="2" fillId="0" borderId="34" xfId="0" applyFont="1" applyBorder="1" applyAlignment="1" applyProtection="1">
      <alignment vertical="top" wrapText="1"/>
      <protection locked="0"/>
    </xf>
    <xf numFmtId="0" fontId="29" fillId="0" borderId="0" xfId="5" applyBorder="1" applyAlignment="1">
      <alignment vertical="center" wrapText="1"/>
    </xf>
    <xf numFmtId="0" fontId="2" fillId="0" borderId="41"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1" fontId="2" fillId="4" borderId="7" xfId="0" applyNumberFormat="1" applyFont="1" applyFill="1" applyBorder="1" applyAlignment="1" applyProtection="1">
      <alignment vertical="top" wrapText="1"/>
      <protection locked="0"/>
    </xf>
    <xf numFmtId="0" fontId="5" fillId="5" borderId="41" xfId="0" applyFont="1" applyFill="1" applyBorder="1" applyAlignment="1">
      <alignment horizontal="center" vertical="center" wrapText="1"/>
    </xf>
    <xf numFmtId="10" fontId="6" fillId="0" borderId="0" xfId="0" applyNumberFormat="1" applyFont="1" applyAlignment="1">
      <alignment horizontal="center" vertical="center" wrapText="1"/>
    </xf>
    <xf numFmtId="0" fontId="30" fillId="5" borderId="48" xfId="0" applyFont="1" applyFill="1" applyBorder="1" applyAlignment="1">
      <alignment horizontal="center" vertical="center" wrapText="1"/>
    </xf>
    <xf numFmtId="1" fontId="5" fillId="3" borderId="18" xfId="0" applyNumberFormat="1" applyFont="1" applyFill="1" applyBorder="1" applyAlignment="1">
      <alignment horizontal="left" vertical="top" wrapText="1"/>
    </xf>
    <xf numFmtId="165" fontId="4" fillId="3" borderId="45" xfId="0" applyNumberFormat="1" applyFont="1" applyFill="1" applyBorder="1" applyAlignment="1">
      <alignment vertical="top" wrapText="1"/>
    </xf>
    <xf numFmtId="49" fontId="5" fillId="0" borderId="0" xfId="0" applyNumberFormat="1" applyFont="1" applyAlignment="1">
      <alignment horizontal="center" vertical="top" wrapText="1"/>
    </xf>
    <xf numFmtId="0" fontId="20" fillId="3" borderId="13" xfId="0" applyFont="1" applyFill="1" applyBorder="1" applyAlignment="1">
      <alignment horizontal="center" wrapText="1"/>
    </xf>
    <xf numFmtId="10" fontId="20" fillId="3" borderId="7" xfId="0" applyNumberFormat="1" applyFont="1" applyFill="1" applyBorder="1" applyAlignment="1">
      <alignment horizontal="center" wrapText="1"/>
    </xf>
    <xf numFmtId="0" fontId="20" fillId="3" borderId="53" xfId="0" applyFont="1" applyFill="1" applyBorder="1" applyAlignment="1">
      <alignment horizontal="center" wrapText="1"/>
    </xf>
    <xf numFmtId="10" fontId="20" fillId="3" borderId="52" xfId="0" applyNumberFormat="1" applyFont="1" applyFill="1" applyBorder="1" applyAlignment="1">
      <alignment horizontal="center" wrapText="1"/>
    </xf>
    <xf numFmtId="49" fontId="3" fillId="0" borderId="0" xfId="0" applyNumberFormat="1" applyFont="1" applyAlignment="1">
      <alignment vertical="top" wrapText="1"/>
    </xf>
    <xf numFmtId="49" fontId="2" fillId="0" borderId="0" xfId="0" applyNumberFormat="1" applyFont="1" applyAlignment="1">
      <alignment horizontal="left" vertical="top" wrapText="1"/>
    </xf>
    <xf numFmtId="165" fontId="2" fillId="0" borderId="0" xfId="0" applyNumberFormat="1" applyFont="1" applyAlignment="1">
      <alignment horizontal="right" vertical="top" wrapText="1"/>
    </xf>
    <xf numFmtId="1" fontId="2" fillId="0" borderId="0" xfId="0" applyNumberFormat="1" applyFont="1" applyAlignment="1">
      <alignment horizontal="left" vertical="top" wrapText="1"/>
    </xf>
    <xf numFmtId="0" fontId="25" fillId="6" borderId="50" xfId="0" applyFont="1" applyFill="1" applyBorder="1" applyAlignment="1">
      <alignment horizontal="center" wrapText="1"/>
    </xf>
    <xf numFmtId="0" fontId="25" fillId="6" borderId="43" xfId="0" applyFont="1" applyFill="1" applyBorder="1" applyAlignment="1">
      <alignment horizontal="center" wrapText="1"/>
    </xf>
    <xf numFmtId="165" fontId="3" fillId="0" borderId="0" xfId="0" applyNumberFormat="1" applyFont="1" applyAlignment="1">
      <alignment horizontal="right" vertical="top" wrapText="1"/>
    </xf>
    <xf numFmtId="1" fontId="2" fillId="0" borderId="0" xfId="0" applyNumberFormat="1" applyFont="1" applyAlignment="1">
      <alignment vertical="top" wrapText="1"/>
    </xf>
    <xf numFmtId="49" fontId="3" fillId="0" borderId="0" xfId="0" applyNumberFormat="1"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0" fontId="24" fillId="3" borderId="46" xfId="0" applyFont="1" applyFill="1" applyBorder="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2" fillId="0" borderId="0" xfId="0" applyFont="1" applyAlignment="1">
      <alignment horizontal="center" vertical="top" wrapText="1"/>
    </xf>
    <xf numFmtId="49" fontId="2" fillId="0" borderId="0" xfId="0" applyNumberFormat="1" applyFont="1" applyAlignment="1">
      <alignment horizontal="center" vertical="top" wrapText="1"/>
    </xf>
    <xf numFmtId="164" fontId="2" fillId="0" borderId="0" xfId="0" applyNumberFormat="1" applyFont="1" applyAlignment="1">
      <alignment horizontal="right" vertical="top" wrapText="1"/>
    </xf>
    <xf numFmtId="1" fontId="2" fillId="0" borderId="0" xfId="0" applyNumberFormat="1" applyFont="1" applyAlignment="1">
      <alignment horizontal="center" vertical="top" wrapText="1"/>
    </xf>
    <xf numFmtId="0" fontId="5" fillId="6" borderId="40" xfId="0" applyFont="1" applyFill="1" applyBorder="1" applyAlignment="1">
      <alignment horizontal="center" wrapText="1"/>
    </xf>
    <xf numFmtId="0" fontId="5" fillId="6" borderId="22" xfId="0" applyFont="1" applyFill="1" applyBorder="1" applyAlignment="1">
      <alignment horizontal="center" wrapText="1"/>
    </xf>
    <xf numFmtId="165" fontId="5" fillId="6" borderId="22" xfId="0" applyNumberFormat="1" applyFont="1" applyFill="1" applyBorder="1" applyAlignment="1">
      <alignment horizontal="center" wrapText="1"/>
    </xf>
    <xf numFmtId="0" fontId="5" fillId="6" borderId="25" xfId="0" applyFont="1" applyFill="1" applyBorder="1" applyAlignment="1">
      <alignment horizontal="center" wrapText="1"/>
    </xf>
    <xf numFmtId="0" fontId="24" fillId="3" borderId="39" xfId="0" applyFont="1" applyFill="1" applyBorder="1" applyAlignment="1">
      <alignment horizontal="left" vertical="top" wrapText="1"/>
    </xf>
    <xf numFmtId="0" fontId="23" fillId="3" borderId="55" xfId="0" applyFont="1" applyFill="1" applyBorder="1" applyAlignment="1">
      <alignment horizontal="left" vertical="top" wrapText="1"/>
    </xf>
    <xf numFmtId="0" fontId="24" fillId="3" borderId="51" xfId="0" applyFont="1" applyFill="1" applyBorder="1" applyAlignment="1">
      <alignment horizontal="center" vertical="top" wrapText="1"/>
    </xf>
    <xf numFmtId="1" fontId="24" fillId="3" borderId="51" xfId="0" applyNumberFormat="1" applyFont="1" applyFill="1" applyBorder="1" applyAlignment="1">
      <alignment horizontal="center" vertical="top" wrapText="1"/>
    </xf>
    <xf numFmtId="0" fontId="24" fillId="3" borderId="56" xfId="0" applyFont="1" applyFill="1" applyBorder="1" applyAlignment="1">
      <alignment horizontal="left" vertical="top" wrapText="1"/>
    </xf>
    <xf numFmtId="167" fontId="2" fillId="0" borderId="0" xfId="1" applyNumberFormat="1" applyFont="1" applyAlignment="1" applyProtection="1">
      <alignment horizontal="center" vertical="top" wrapText="1"/>
    </xf>
    <xf numFmtId="167" fontId="5" fillId="6" borderId="22" xfId="1" applyNumberFormat="1" applyFont="1" applyFill="1" applyBorder="1" applyAlignment="1" applyProtection="1">
      <alignment horizontal="center" wrapText="1"/>
    </xf>
    <xf numFmtId="0" fontId="4" fillId="3" borderId="43" xfId="0" applyFont="1" applyFill="1" applyBorder="1" applyAlignment="1">
      <alignment horizontal="left" vertical="top" wrapText="1"/>
    </xf>
    <xf numFmtId="49" fontId="3" fillId="0" borderId="0" xfId="0" applyNumberFormat="1" applyFont="1" applyAlignment="1">
      <alignment horizontal="left" vertical="center" wrapText="1"/>
    </xf>
    <xf numFmtId="2" fontId="3" fillId="0" borderId="0" xfId="0" applyNumberFormat="1" applyFont="1" applyAlignment="1">
      <alignment vertical="center" wrapText="1"/>
    </xf>
    <xf numFmtId="49" fontId="3" fillId="0" borderId="0" xfId="0" applyNumberFormat="1" applyFont="1" applyAlignment="1">
      <alignment vertical="center" wrapText="1"/>
    </xf>
    <xf numFmtId="10" fontId="3" fillId="0" borderId="0" xfId="0" applyNumberFormat="1" applyFont="1" applyAlignment="1">
      <alignment vertical="center" wrapText="1"/>
    </xf>
    <xf numFmtId="164" fontId="3" fillId="0" borderId="0" xfId="0" applyNumberFormat="1" applyFont="1" applyAlignment="1">
      <alignment vertical="center" wrapText="1"/>
    </xf>
    <xf numFmtId="0" fontId="3" fillId="0" borderId="0" xfId="0" applyFont="1" applyAlignment="1">
      <alignment horizontal="right" vertical="center" wrapText="1"/>
    </xf>
    <xf numFmtId="164" fontId="2" fillId="3" borderId="10" xfId="0" applyNumberFormat="1" applyFont="1" applyFill="1" applyBorder="1" applyAlignment="1">
      <alignment horizontal="right" vertical="center" wrapText="1"/>
    </xf>
    <xf numFmtId="10" fontId="2" fillId="3" borderId="10" xfId="0" applyNumberFormat="1" applyFont="1" applyFill="1" applyBorder="1" applyAlignment="1">
      <alignment horizontal="right" vertical="center" wrapText="1"/>
    </xf>
    <xf numFmtId="10" fontId="5" fillId="3" borderId="22" xfId="0" applyNumberFormat="1" applyFont="1" applyFill="1" applyBorder="1" applyAlignment="1">
      <alignment horizontal="right" vertical="center" wrapText="1"/>
    </xf>
    <xf numFmtId="1" fontId="2" fillId="4" borderId="10" xfId="0" applyNumberFormat="1" applyFont="1" applyFill="1" applyBorder="1" applyAlignment="1" applyProtection="1">
      <alignment horizontal="right" vertical="center" wrapText="1"/>
      <protection locked="0"/>
    </xf>
    <xf numFmtId="0" fontId="2" fillId="4" borderId="1"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0" borderId="15" xfId="0" applyFont="1" applyBorder="1" applyAlignment="1" applyProtection="1">
      <alignment wrapText="1"/>
      <protection locked="0"/>
    </xf>
    <xf numFmtId="0" fontId="2" fillId="0" borderId="16" xfId="0" applyFont="1" applyBorder="1" applyAlignment="1" applyProtection="1">
      <alignment wrapText="1"/>
      <protection locked="0"/>
    </xf>
    <xf numFmtId="165" fontId="8" fillId="0" borderId="11" xfId="0" applyNumberFormat="1" applyFont="1" applyBorder="1" applyAlignment="1" applyProtection="1">
      <alignment horizontal="left" vertical="center" wrapText="1"/>
      <protection locked="0"/>
    </xf>
    <xf numFmtId="165" fontId="8" fillId="0" borderId="32" xfId="0" applyNumberFormat="1" applyFont="1" applyBorder="1" applyAlignment="1" applyProtection="1">
      <alignment horizontal="left" vertical="center" wrapText="1"/>
      <protection locked="0"/>
    </xf>
    <xf numFmtId="165" fontId="5" fillId="3" borderId="66" xfId="0" applyNumberFormat="1" applyFont="1" applyFill="1" applyBorder="1" applyAlignment="1">
      <alignment horizontal="right" vertical="center" wrapText="1"/>
    </xf>
    <xf numFmtId="0" fontId="5" fillId="5" borderId="33" xfId="0" applyFont="1" applyFill="1" applyBorder="1" applyAlignment="1">
      <alignment horizontal="center" vertical="center" wrapText="1"/>
    </xf>
    <xf numFmtId="165" fontId="5" fillId="3" borderId="9" xfId="0" applyNumberFormat="1" applyFont="1" applyFill="1" applyBorder="1" applyAlignment="1">
      <alignment horizontal="center" vertical="center" wrapText="1"/>
    </xf>
    <xf numFmtId="165" fontId="5" fillId="3" borderId="47" xfId="0" applyNumberFormat="1" applyFont="1" applyFill="1" applyBorder="1" applyAlignment="1">
      <alignment horizontal="center" vertical="center" wrapText="1"/>
    </xf>
    <xf numFmtId="165" fontId="25" fillId="0" borderId="0" xfId="0"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top" wrapText="1"/>
      <protection locked="0"/>
    </xf>
    <xf numFmtId="165" fontId="2" fillId="4" borderId="37" xfId="0" applyNumberFormat="1" applyFont="1" applyFill="1" applyBorder="1" applyAlignment="1" applyProtection="1">
      <alignment horizontal="center" vertical="center" wrapText="1"/>
      <protection locked="0"/>
    </xf>
    <xf numFmtId="165" fontId="2" fillId="4" borderId="47" xfId="0" applyNumberFormat="1" applyFont="1" applyFill="1" applyBorder="1" applyAlignment="1" applyProtection="1">
      <alignment horizontal="center" vertical="center" wrapText="1"/>
      <protection locked="0"/>
    </xf>
    <xf numFmtId="165" fontId="4" fillId="0" borderId="0" xfId="0" applyNumberFormat="1" applyFont="1" applyAlignment="1">
      <alignment horizontal="center" vertical="top" wrapText="1"/>
    </xf>
    <xf numFmtId="165" fontId="5" fillId="0" borderId="0" xfId="0" applyNumberFormat="1" applyFont="1" applyAlignment="1">
      <alignment horizontal="center" vertical="top" wrapText="1"/>
    </xf>
    <xf numFmtId="165" fontId="25" fillId="6" borderId="45" xfId="0" applyNumberFormat="1" applyFont="1" applyFill="1" applyBorder="1" applyAlignment="1">
      <alignment horizontal="center" wrapText="1"/>
    </xf>
    <xf numFmtId="1" fontId="2" fillId="0" borderId="26" xfId="0" applyNumberFormat="1" applyFont="1" applyBorder="1" applyAlignment="1" applyProtection="1">
      <alignment horizontal="center" vertical="top" wrapText="1"/>
      <protection locked="0"/>
    </xf>
    <xf numFmtId="165" fontId="5" fillId="3" borderId="45" xfId="0" applyNumberFormat="1" applyFont="1" applyFill="1" applyBorder="1" applyAlignment="1">
      <alignment vertical="top" wrapText="1"/>
    </xf>
    <xf numFmtId="0" fontId="2" fillId="0" borderId="24" xfId="0" applyFont="1" applyBorder="1" applyAlignment="1" applyProtection="1">
      <alignment horizontal="left" vertical="top" wrapText="1"/>
      <protection locked="0"/>
    </xf>
    <xf numFmtId="1" fontId="2" fillId="0" borderId="26" xfId="0" applyNumberFormat="1" applyFont="1" applyBorder="1" applyAlignment="1" applyProtection="1">
      <alignment horizontal="left" vertical="top" wrapText="1"/>
      <protection locked="0"/>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10" fontId="5" fillId="3" borderId="45" xfId="0" applyNumberFormat="1" applyFont="1" applyFill="1" applyBorder="1" applyAlignment="1">
      <alignment horizontal="right" vertical="center" wrapText="1"/>
    </xf>
    <xf numFmtId="165" fontId="5" fillId="0" borderId="49" xfId="0" applyNumberFormat="1" applyFont="1" applyBorder="1" applyAlignment="1" applyProtection="1">
      <alignment horizontal="right" vertical="center" wrapText="1"/>
      <protection locked="0"/>
    </xf>
    <xf numFmtId="165" fontId="5" fillId="0" borderId="47" xfId="0" applyNumberFormat="1" applyFont="1" applyBorder="1" applyAlignment="1" applyProtection="1">
      <alignment horizontal="right" vertical="center" wrapText="1"/>
      <protection locked="0"/>
    </xf>
    <xf numFmtId="0" fontId="4" fillId="3" borderId="9" xfId="0" applyFont="1" applyFill="1" applyBorder="1" applyAlignment="1">
      <alignment horizontal="right" vertical="top" wrapText="1"/>
    </xf>
    <xf numFmtId="165" fontId="4" fillId="3" borderId="20" xfId="0" applyNumberFormat="1" applyFont="1" applyFill="1" applyBorder="1" applyAlignment="1">
      <alignment horizontal="right" vertical="top" wrapText="1"/>
    </xf>
    <xf numFmtId="0" fontId="4" fillId="3" borderId="38"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8" xfId="0" applyFont="1" applyFill="1" applyBorder="1" applyAlignment="1">
      <alignment horizontal="right" vertical="top" wrapText="1"/>
    </xf>
    <xf numFmtId="0" fontId="0" fillId="0" borderId="0" xfId="0" applyAlignment="1">
      <alignment wrapText="1"/>
    </xf>
    <xf numFmtId="0" fontId="2" fillId="0" borderId="0" xfId="0" applyFont="1" applyAlignment="1">
      <alignment wrapText="1"/>
    </xf>
    <xf numFmtId="165" fontId="2" fillId="4" borderId="66" xfId="0" applyNumberFormat="1" applyFont="1" applyFill="1" applyBorder="1" applyAlignment="1" applyProtection="1">
      <alignment horizontal="center" vertical="center" wrapText="1"/>
      <protection locked="0"/>
    </xf>
    <xf numFmtId="0" fontId="4" fillId="3" borderId="27" xfId="0" applyFont="1" applyFill="1" applyBorder="1" applyAlignment="1">
      <alignment horizontal="center" vertical="top" wrapText="1"/>
    </xf>
    <xf numFmtId="165" fontId="4" fillId="3" borderId="16" xfId="0" applyNumberFormat="1" applyFont="1" applyFill="1" applyBorder="1" applyAlignment="1">
      <alignment horizontal="right" vertical="top" wrapText="1"/>
    </xf>
    <xf numFmtId="0" fontId="2" fillId="0" borderId="66" xfId="0" applyFont="1" applyBorder="1" applyAlignment="1" applyProtection="1">
      <alignment vertical="top" wrapText="1"/>
      <protection locked="0"/>
    </xf>
    <xf numFmtId="165" fontId="4" fillId="3" borderId="45" xfId="0" applyNumberFormat="1" applyFont="1" applyFill="1" applyBorder="1" applyAlignment="1">
      <alignment horizontal="center" vertical="top" wrapText="1"/>
    </xf>
    <xf numFmtId="165" fontId="5" fillId="5" borderId="58" xfId="0" applyNumberFormat="1" applyFont="1" applyFill="1" applyBorder="1" applyAlignment="1">
      <alignment horizontal="right" vertical="center" wrapText="1"/>
    </xf>
    <xf numFmtId="0" fontId="24" fillId="3" borderId="29" xfId="0" applyFont="1" applyFill="1" applyBorder="1" applyAlignment="1">
      <alignment horizontal="left" vertical="top" wrapText="1"/>
    </xf>
    <xf numFmtId="165" fontId="2" fillId="0" borderId="0" xfId="0" applyNumberFormat="1" applyFont="1" applyAlignment="1">
      <alignment horizontal="left" vertical="top" wrapText="1"/>
    </xf>
    <xf numFmtId="165" fontId="2" fillId="0" borderId="0" xfId="0" applyNumberFormat="1" applyFont="1" applyAlignment="1" applyProtection="1">
      <alignment horizontal="left" vertical="top" wrapText="1"/>
      <protection locked="0"/>
    </xf>
    <xf numFmtId="165" fontId="6" fillId="0" borderId="0" xfId="0" applyNumberFormat="1" applyFont="1" applyAlignment="1" applyProtection="1">
      <alignment horizontal="left" vertical="top" wrapText="1"/>
      <protection locked="0"/>
    </xf>
    <xf numFmtId="0" fontId="3" fillId="0" borderId="0" xfId="0" applyFont="1" applyAlignment="1">
      <alignment horizontal="left" wrapText="1"/>
    </xf>
    <xf numFmtId="0" fontId="5" fillId="0" borderId="0" xfId="0" applyFont="1" applyAlignment="1">
      <alignment horizontal="left" wrapText="1"/>
    </xf>
    <xf numFmtId="49" fontId="5" fillId="0" borderId="0" xfId="0" applyNumberFormat="1" applyFont="1" applyAlignment="1">
      <alignment horizontal="left" vertical="top" wrapText="1"/>
    </xf>
    <xf numFmtId="165" fontId="5" fillId="0" borderId="0" xfId="1" applyNumberFormat="1" applyFont="1" applyFill="1" applyBorder="1" applyAlignment="1" applyProtection="1">
      <alignment horizontal="left" wrapText="1"/>
    </xf>
    <xf numFmtId="165" fontId="5" fillId="0" borderId="0" xfId="1" applyNumberFormat="1" applyFont="1" applyFill="1" applyBorder="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3" borderId="19" xfId="0" applyFont="1" applyFill="1" applyBorder="1" applyAlignment="1">
      <alignment horizontal="center" vertical="top" wrapText="1"/>
    </xf>
    <xf numFmtId="0" fontId="4" fillId="3" borderId="19" xfId="0" applyFont="1" applyFill="1" applyBorder="1" applyAlignment="1">
      <alignment horizontal="right" vertical="top" wrapText="1"/>
    </xf>
    <xf numFmtId="165" fontId="5" fillId="3" borderId="9" xfId="0" applyNumberFormat="1" applyFont="1" applyFill="1" applyBorder="1" applyAlignment="1" applyProtection="1">
      <alignment horizontal="center" vertical="center" wrapText="1"/>
      <protection locked="0"/>
    </xf>
    <xf numFmtId="165" fontId="5" fillId="3" borderId="49" xfId="0" applyNumberFormat="1" applyFont="1" applyFill="1" applyBorder="1" applyAlignment="1" applyProtection="1">
      <alignment horizontal="right" vertical="center" wrapText="1"/>
      <protection locked="0"/>
    </xf>
    <xf numFmtId="165" fontId="5" fillId="3" borderId="47" xfId="0" applyNumberFormat="1" applyFont="1" applyFill="1" applyBorder="1" applyAlignment="1" applyProtection="1">
      <alignment horizontal="right" vertical="center" wrapText="1"/>
      <protection locked="0"/>
    </xf>
    <xf numFmtId="165" fontId="5" fillId="3" borderId="47" xfId="0" applyNumberFormat="1" applyFont="1" applyFill="1" applyBorder="1" applyAlignment="1" applyProtection="1">
      <alignment horizontal="center" vertical="center" wrapText="1"/>
      <protection locked="0"/>
    </xf>
    <xf numFmtId="165" fontId="2" fillId="4" borderId="7" xfId="0" applyNumberFormat="1" applyFont="1" applyFill="1" applyBorder="1" applyAlignment="1" applyProtection="1">
      <alignment horizontal="center" vertical="top" wrapText="1"/>
      <protection locked="0"/>
    </xf>
    <xf numFmtId="0" fontId="2" fillId="4" borderId="13" xfId="0" applyFont="1" applyFill="1" applyBorder="1" applyAlignment="1" applyProtection="1">
      <alignment vertical="top" wrapText="1"/>
      <protection locked="0"/>
    </xf>
    <xf numFmtId="1" fontId="35" fillId="4" borderId="70" xfId="0" applyNumberFormat="1" applyFont="1" applyFill="1" applyBorder="1" applyAlignment="1" applyProtection="1">
      <alignment horizontal="center" vertical="top" wrapText="1"/>
      <protection locked="0"/>
    </xf>
    <xf numFmtId="165" fontId="2" fillId="0" borderId="37" xfId="0" applyNumberFormat="1" applyFont="1" applyBorder="1" applyAlignment="1" applyProtection="1">
      <alignment horizontal="center" vertical="center" wrapText="1"/>
      <protection locked="0"/>
    </xf>
    <xf numFmtId="165" fontId="2" fillId="0" borderId="47" xfId="0" applyNumberFormat="1" applyFont="1" applyBorder="1" applyAlignment="1" applyProtection="1">
      <alignment horizontal="center" vertical="center" wrapText="1"/>
      <protection locked="0"/>
    </xf>
    <xf numFmtId="0" fontId="2" fillId="0" borderId="20" xfId="0" applyFont="1" applyBorder="1" applyAlignment="1" applyProtection="1">
      <alignment horizontal="left" vertical="top" wrapText="1"/>
      <protection locked="0"/>
    </xf>
    <xf numFmtId="164" fontId="8" fillId="0" borderId="26" xfId="1" applyNumberFormat="1" applyFont="1" applyFill="1" applyBorder="1" applyAlignment="1" applyProtection="1">
      <alignment horizontal="center" wrapText="1"/>
      <protection locked="0"/>
    </xf>
    <xf numFmtId="164" fontId="34" fillId="0" borderId="10" xfId="4" applyNumberFormat="1" applyFont="1" applyFill="1" applyBorder="1" applyAlignment="1" applyProtection="1">
      <alignment horizontal="center" wrapText="1"/>
      <protection locked="0"/>
    </xf>
    <xf numFmtId="164" fontId="8" fillId="0" borderId="1" xfId="1" applyNumberFormat="1" applyFont="1" applyFill="1" applyBorder="1" applyAlignment="1" applyProtection="1">
      <alignment horizontal="center" wrapText="1"/>
      <protection locked="0"/>
    </xf>
    <xf numFmtId="1" fontId="2" fillId="0" borderId="68" xfId="0" applyNumberFormat="1" applyFont="1" applyBorder="1" applyAlignment="1" applyProtection="1">
      <alignment horizontal="center" vertical="top" wrapText="1"/>
      <protection locked="0"/>
    </xf>
    <xf numFmtId="0" fontId="35" fillId="4" borderId="71" xfId="0" applyFont="1" applyFill="1" applyBorder="1" applyAlignment="1" applyProtection="1">
      <alignment horizontal="left" vertical="center" wrapText="1"/>
      <protection locked="0"/>
    </xf>
    <xf numFmtId="165" fontId="5" fillId="3" borderId="74" xfId="0" applyNumberFormat="1" applyFont="1" applyFill="1" applyBorder="1" applyAlignment="1">
      <alignment horizontal="right" vertical="top" wrapText="1"/>
    </xf>
    <xf numFmtId="0" fontId="2" fillId="3" borderId="74" xfId="0" applyFont="1" applyFill="1" applyBorder="1" applyAlignment="1" applyProtection="1">
      <alignment horizontal="center" vertical="top" wrapText="1"/>
      <protection locked="0"/>
    </xf>
    <xf numFmtId="164" fontId="2" fillId="3" borderId="74" xfId="0" applyNumberFormat="1" applyFont="1" applyFill="1" applyBorder="1" applyAlignment="1" applyProtection="1">
      <alignment horizontal="right" vertical="top" wrapText="1"/>
      <protection locked="0"/>
    </xf>
    <xf numFmtId="165" fontId="2" fillId="3" borderId="74" xfId="0" applyNumberFormat="1" applyFont="1" applyFill="1" applyBorder="1" applyAlignment="1">
      <alignment horizontal="right" vertical="top" wrapText="1"/>
    </xf>
    <xf numFmtId="1" fontId="2" fillId="3" borderId="74" xfId="0" applyNumberFormat="1" applyFont="1" applyFill="1" applyBorder="1" applyAlignment="1" applyProtection="1">
      <alignment horizontal="center" vertical="top" wrapText="1"/>
      <protection locked="0"/>
    </xf>
    <xf numFmtId="0" fontId="4" fillId="0" borderId="72" xfId="0" applyFont="1" applyBorder="1" applyAlignment="1" applyProtection="1">
      <alignment horizontal="right" vertical="top" wrapText="1"/>
      <protection locked="0"/>
    </xf>
    <xf numFmtId="0" fontId="2" fillId="0" borderId="72" xfId="0" applyFont="1" applyBorder="1" applyAlignment="1" applyProtection="1">
      <alignment horizontal="center" vertical="top" wrapText="1"/>
      <protection locked="0"/>
    </xf>
    <xf numFmtId="164" fontId="2" fillId="0" borderId="72" xfId="0" applyNumberFormat="1" applyFont="1" applyBorder="1" applyAlignment="1" applyProtection="1">
      <alignment horizontal="right" vertical="top" wrapText="1"/>
      <protection locked="0"/>
    </xf>
    <xf numFmtId="165" fontId="2" fillId="0" borderId="72" xfId="0" applyNumberFormat="1" applyFont="1" applyBorder="1" applyAlignment="1">
      <alignment horizontal="right" vertical="top" wrapText="1"/>
    </xf>
    <xf numFmtId="1" fontId="2" fillId="0" borderId="72" xfId="0" applyNumberFormat="1" applyFont="1" applyBorder="1" applyAlignment="1" applyProtection="1">
      <alignment horizontal="center" vertical="top" wrapText="1"/>
      <protection locked="0"/>
    </xf>
    <xf numFmtId="165" fontId="4" fillId="3" borderId="77" xfId="0" applyNumberFormat="1" applyFont="1" applyFill="1" applyBorder="1" applyAlignment="1">
      <alignment horizontal="right" vertical="top" wrapText="1"/>
    </xf>
    <xf numFmtId="1" fontId="4" fillId="3" borderId="78" xfId="0" applyNumberFormat="1" applyFont="1" applyFill="1" applyBorder="1" applyAlignment="1">
      <alignment horizontal="center" vertical="top" wrapText="1"/>
    </xf>
    <xf numFmtId="165" fontId="25" fillId="6" borderId="74" xfId="0" applyNumberFormat="1" applyFont="1" applyFill="1" applyBorder="1" applyAlignment="1">
      <alignment horizontal="center" wrapText="1"/>
    </xf>
    <xf numFmtId="1" fontId="25" fillId="6" borderId="74" xfId="0" applyNumberFormat="1" applyFont="1" applyFill="1" applyBorder="1" applyAlignment="1">
      <alignment horizontal="center" wrapText="1"/>
    </xf>
    <xf numFmtId="0" fontId="25" fillId="6" borderId="74" xfId="0" applyFont="1" applyFill="1" applyBorder="1" applyAlignment="1">
      <alignment horizontal="right" wrapText="1"/>
    </xf>
    <xf numFmtId="49" fontId="22" fillId="0" borderId="0" xfId="0" applyNumberFormat="1" applyFont="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7" xfId="0" applyNumberFormat="1" applyFont="1" applyBorder="1" applyAlignment="1" applyProtection="1">
      <alignment horizontal="left" vertical="center" wrapText="1"/>
      <protection locked="0"/>
    </xf>
    <xf numFmtId="0" fontId="25" fillId="6" borderId="48" xfId="0" applyFont="1" applyFill="1" applyBorder="1" applyAlignment="1">
      <alignment horizontal="center" wrapText="1"/>
    </xf>
    <xf numFmtId="0" fontId="5" fillId="3" borderId="73" xfId="0" applyFont="1" applyFill="1" applyBorder="1" applyAlignment="1">
      <alignment horizontal="center" vertical="top" wrapText="1"/>
    </xf>
    <xf numFmtId="49" fontId="3" fillId="0" borderId="0" xfId="0" applyNumberFormat="1" applyFont="1" applyAlignment="1">
      <alignment horizontal="left" vertical="top" wrapText="1"/>
    </xf>
    <xf numFmtId="0" fontId="5" fillId="3" borderId="48" xfId="0" applyFont="1" applyFill="1" applyBorder="1" applyAlignment="1">
      <alignment horizontal="center" vertical="top" wrapText="1"/>
    </xf>
    <xf numFmtId="49" fontId="25" fillId="6" borderId="74" xfId="0" applyNumberFormat="1" applyFont="1" applyFill="1" applyBorder="1" applyAlignment="1">
      <alignment horizontal="center" wrapText="1"/>
    </xf>
    <xf numFmtId="49" fontId="3" fillId="0" borderId="0" xfId="0" applyNumberFormat="1" applyFont="1" applyAlignment="1" applyProtection="1">
      <alignment horizontal="left" vertical="top" wrapText="1"/>
      <protection locked="0"/>
    </xf>
    <xf numFmtId="0" fontId="24" fillId="3" borderId="1" xfId="0" applyFont="1" applyFill="1" applyBorder="1" applyAlignment="1">
      <alignment horizontal="left" vertical="center" wrapText="1"/>
    </xf>
    <xf numFmtId="1" fontId="24" fillId="3" borderId="1" xfId="0" applyNumberFormat="1" applyFont="1" applyFill="1" applyBorder="1" applyAlignment="1">
      <alignment horizontal="right" vertical="center" wrapText="1"/>
    </xf>
    <xf numFmtId="164" fontId="24" fillId="3" borderId="1" xfId="0" applyNumberFormat="1" applyFont="1" applyFill="1" applyBorder="1" applyAlignment="1">
      <alignment horizontal="right" vertical="center" wrapText="1"/>
    </xf>
    <xf numFmtId="0" fontId="24" fillId="3" borderId="52" xfId="0" applyFont="1" applyFill="1" applyBorder="1" applyAlignment="1">
      <alignment horizontal="left" vertical="center" wrapText="1"/>
    </xf>
    <xf numFmtId="1" fontId="24" fillId="3" borderId="52" xfId="0" applyNumberFormat="1" applyFont="1" applyFill="1" applyBorder="1" applyAlignment="1">
      <alignment horizontal="right" vertical="center" wrapText="1"/>
    </xf>
    <xf numFmtId="164" fontId="24" fillId="3" borderId="52" xfId="0" applyNumberFormat="1" applyFont="1" applyFill="1" applyBorder="1" applyAlignment="1">
      <alignment horizontal="right" vertical="center" wrapText="1"/>
    </xf>
    <xf numFmtId="0" fontId="24" fillId="3" borderId="63" xfId="0" applyFont="1" applyFill="1" applyBorder="1" applyAlignment="1">
      <alignment horizontal="left" vertical="center" wrapText="1"/>
    </xf>
    <xf numFmtId="49" fontId="0" fillId="0" borderId="0" xfId="0" applyNumberFormat="1" applyAlignment="1" applyProtection="1">
      <alignment horizontal="left" vertical="center" wrapText="1"/>
      <protection locked="0"/>
    </xf>
    <xf numFmtId="0" fontId="0" fillId="0" borderId="0" xfId="0" applyAlignment="1" applyProtection="1">
      <alignment vertical="center" wrapText="1"/>
      <protection locked="0"/>
    </xf>
    <xf numFmtId="0" fontId="5" fillId="0" borderId="0" xfId="0" applyFont="1" applyAlignment="1" applyProtection="1">
      <alignment horizontal="right" vertical="center" wrapText="1"/>
      <protection locked="0"/>
    </xf>
    <xf numFmtId="0" fontId="8"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0" fillId="0" borderId="0" xfId="0" applyProtection="1">
      <protection locked="0"/>
    </xf>
    <xf numFmtId="0" fontId="4" fillId="0" borderId="0" xfId="0" applyFont="1" applyAlignment="1" applyProtection="1">
      <alignment horizontal="center" vertical="center" wrapText="1"/>
      <protection locked="0"/>
    </xf>
    <xf numFmtId="165" fontId="8" fillId="0" borderId="0" xfId="0" applyNumberFormat="1" applyFont="1" applyAlignment="1" applyProtection="1">
      <alignment vertical="center" wrapText="1"/>
      <protection locked="0"/>
    </xf>
    <xf numFmtId="0" fontId="5" fillId="5" borderId="38" xfId="0" applyFont="1" applyFill="1" applyBorder="1" applyAlignment="1" applyProtection="1">
      <alignment horizontal="left" vertical="center" wrapText="1"/>
      <protection locked="0"/>
    </xf>
    <xf numFmtId="165" fontId="8" fillId="0" borderId="8" xfId="0" applyNumberFormat="1" applyFont="1" applyBorder="1" applyAlignment="1" applyProtection="1">
      <alignment vertical="center" wrapText="1"/>
      <protection locked="0"/>
    </xf>
    <xf numFmtId="165" fontId="8" fillId="0" borderId="31" xfId="0" applyNumberFormat="1" applyFont="1" applyBorder="1" applyAlignment="1" applyProtection="1">
      <alignment vertical="center" wrapText="1"/>
      <protection locked="0"/>
    </xf>
    <xf numFmtId="165" fontId="5" fillId="3" borderId="28"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horizontal="right" vertical="center" wrapText="1"/>
      <protection locked="0"/>
    </xf>
    <xf numFmtId="165" fontId="5" fillId="5" borderId="69" xfId="0" applyNumberFormat="1" applyFont="1" applyFill="1" applyBorder="1" applyAlignment="1">
      <alignment horizontal="right" vertical="center" wrapText="1"/>
    </xf>
    <xf numFmtId="165" fontId="5" fillId="0" borderId="9" xfId="0" applyNumberFormat="1" applyFont="1" applyBorder="1" applyAlignment="1">
      <alignment horizontal="center" vertical="center" wrapText="1"/>
    </xf>
    <xf numFmtId="0" fontId="8" fillId="0" borderId="0" xfId="0" applyFont="1" applyAlignment="1">
      <alignment horizontal="left" vertical="center" wrapText="1"/>
    </xf>
    <xf numFmtId="2" fontId="8" fillId="0" borderId="0" xfId="0" applyNumberFormat="1" applyFont="1" applyAlignment="1">
      <alignment horizontal="left" vertical="center" wrapText="1"/>
    </xf>
    <xf numFmtId="10" fontId="8"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0" fontId="5" fillId="6" borderId="27" xfId="0" applyFont="1" applyFill="1" applyBorder="1" applyAlignment="1">
      <alignment horizontal="center" wrapText="1"/>
    </xf>
    <xf numFmtId="164" fontId="5" fillId="6" borderId="25" xfId="0" applyNumberFormat="1" applyFont="1" applyFill="1" applyBorder="1" applyAlignment="1">
      <alignment horizontal="center" wrapText="1"/>
    </xf>
    <xf numFmtId="10" fontId="5" fillId="6" borderId="25" xfId="0" applyNumberFormat="1" applyFont="1" applyFill="1" applyBorder="1" applyAlignment="1">
      <alignment horizontal="center" wrapText="1"/>
    </xf>
    <xf numFmtId="164" fontId="5" fillId="6" borderId="23" xfId="0" applyNumberFormat="1" applyFont="1" applyFill="1" applyBorder="1" applyAlignment="1">
      <alignment horizontal="center" wrapText="1"/>
    </xf>
    <xf numFmtId="0" fontId="5" fillId="6" borderId="28" xfId="0" applyFont="1" applyFill="1" applyBorder="1" applyAlignment="1">
      <alignment horizontal="center" wrapText="1"/>
    </xf>
    <xf numFmtId="0" fontId="24" fillId="3" borderId="8" xfId="0" applyFont="1" applyFill="1" applyBorder="1" applyAlignment="1">
      <alignment horizontal="left" vertical="center" wrapText="1"/>
    </xf>
    <xf numFmtId="2" fontId="24" fillId="3" borderId="5" xfId="0" applyNumberFormat="1" applyFont="1" applyFill="1" applyBorder="1" applyAlignment="1">
      <alignment horizontal="right" vertical="center" wrapText="1"/>
    </xf>
    <xf numFmtId="10" fontId="24" fillId="3" borderId="3" xfId="0" applyNumberFormat="1" applyFont="1" applyFill="1" applyBorder="1" applyAlignment="1">
      <alignment horizontal="right" vertical="center" wrapText="1"/>
    </xf>
    <xf numFmtId="0" fontId="24" fillId="3" borderId="11" xfId="0" applyFont="1" applyFill="1" applyBorder="1" applyAlignment="1">
      <alignment horizontal="left" vertical="center" wrapText="1"/>
    </xf>
    <xf numFmtId="2" fontId="24" fillId="3" borderId="59" xfId="0" applyNumberFormat="1" applyFont="1" applyFill="1" applyBorder="1" applyAlignment="1">
      <alignment horizontal="right" vertical="center" wrapText="1"/>
    </xf>
    <xf numFmtId="10" fontId="24" fillId="3" borderId="64" xfId="0" applyNumberFormat="1" applyFont="1" applyFill="1" applyBorder="1" applyAlignment="1">
      <alignment horizontal="right" vertical="center" wrapText="1"/>
    </xf>
    <xf numFmtId="0" fontId="5" fillId="3" borderId="72" xfId="0" applyFont="1" applyFill="1" applyBorder="1" applyAlignment="1">
      <alignment horizontal="center" vertical="top" wrapText="1"/>
    </xf>
    <xf numFmtId="165" fontId="2" fillId="3" borderId="77" xfId="0" applyNumberFormat="1" applyFont="1" applyFill="1" applyBorder="1" applyAlignment="1">
      <alignment horizontal="right" vertical="top" wrapText="1"/>
    </xf>
    <xf numFmtId="165" fontId="2" fillId="3" borderId="78" xfId="0" applyNumberFormat="1" applyFont="1" applyFill="1" applyBorder="1" applyAlignment="1">
      <alignment horizontal="right" vertical="top" wrapText="1"/>
    </xf>
    <xf numFmtId="0" fontId="25" fillId="6" borderId="48"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78" xfId="0" applyFont="1" applyFill="1" applyBorder="1" applyAlignment="1">
      <alignment horizontal="center" vertical="center" wrapText="1"/>
    </xf>
    <xf numFmtId="165" fontId="25" fillId="6" borderId="78" xfId="0" applyNumberFormat="1" applyFont="1" applyFill="1" applyBorder="1" applyAlignment="1">
      <alignment horizontal="center" vertical="center" wrapText="1"/>
    </xf>
    <xf numFmtId="0" fontId="23" fillId="3" borderId="79" xfId="0" applyFont="1" applyFill="1" applyBorder="1" applyAlignment="1">
      <alignment horizontal="left" vertical="top" wrapText="1"/>
    </xf>
    <xf numFmtId="0" fontId="24" fillId="3" borderId="44" xfId="0" applyFont="1" applyFill="1" applyBorder="1" applyAlignment="1">
      <alignment vertical="top" wrapText="1"/>
    </xf>
    <xf numFmtId="0" fontId="3" fillId="0" borderId="0" xfId="0" applyFont="1" applyAlignment="1">
      <alignment vertical="top" wrapText="1"/>
    </xf>
    <xf numFmtId="0" fontId="12" fillId="0" borderId="0" xfId="0" applyFont="1" applyAlignment="1">
      <alignment vertical="center" wrapText="1"/>
    </xf>
    <xf numFmtId="0" fontId="27" fillId="6" borderId="72" xfId="0" applyFont="1" applyFill="1" applyBorder="1" applyAlignment="1">
      <alignment horizontal="center" vertical="center" wrapText="1"/>
    </xf>
    <xf numFmtId="165" fontId="8" fillId="0" borderId="72" xfId="0" applyNumberFormat="1" applyFont="1" applyBorder="1" applyAlignment="1" applyProtection="1">
      <alignment horizontal="left" vertical="center" wrapText="1"/>
      <protection locked="0"/>
    </xf>
    <xf numFmtId="165" fontId="8" fillId="0" borderId="78" xfId="0" applyNumberFormat="1" applyFont="1" applyBorder="1" applyAlignment="1" applyProtection="1">
      <alignment horizontal="left" vertical="center" wrapText="1"/>
      <protection locked="0"/>
    </xf>
    <xf numFmtId="2" fontId="5" fillId="6" borderId="74" xfId="0" applyNumberFormat="1" applyFont="1" applyFill="1" applyBorder="1" applyAlignment="1">
      <alignment horizontal="center" wrapText="1"/>
    </xf>
    <xf numFmtId="0" fontId="23" fillId="3" borderId="86" xfId="0" applyFont="1" applyFill="1" applyBorder="1" applyAlignment="1">
      <alignment horizontal="left" vertical="top" wrapText="1"/>
    </xf>
    <xf numFmtId="1" fontId="24" fillId="3" borderId="81" xfId="0" applyNumberFormat="1" applyFont="1" applyFill="1" applyBorder="1" applyAlignment="1">
      <alignment horizontal="right" vertical="top" wrapText="1"/>
    </xf>
    <xf numFmtId="0" fontId="24" fillId="3" borderId="84" xfId="0" applyFont="1" applyFill="1" applyBorder="1" applyAlignment="1">
      <alignment horizontal="left" vertical="top" wrapText="1"/>
    </xf>
    <xf numFmtId="0" fontId="24" fillId="3" borderId="81" xfId="0" applyFont="1" applyFill="1" applyBorder="1" applyAlignment="1">
      <alignment horizontal="left" vertical="top" wrapText="1"/>
    </xf>
    <xf numFmtId="0" fontId="23" fillId="3" borderId="83" xfId="0" applyFont="1" applyFill="1" applyBorder="1" applyAlignment="1">
      <alignment vertical="top" wrapText="1"/>
    </xf>
    <xf numFmtId="0" fontId="24" fillId="3" borderId="87" xfId="0" applyFont="1" applyFill="1" applyBorder="1" applyAlignment="1">
      <alignment vertical="top" wrapText="1"/>
    </xf>
    <xf numFmtId="0" fontId="24" fillId="3" borderId="85" xfId="0" applyFont="1" applyFill="1" applyBorder="1" applyAlignment="1">
      <alignment vertical="top" wrapText="1"/>
    </xf>
    <xf numFmtId="165" fontId="24" fillId="3" borderId="87" xfId="0" applyNumberFormat="1" applyFont="1" applyFill="1" applyBorder="1" applyAlignment="1">
      <alignment horizontal="center" vertical="top" wrapText="1"/>
    </xf>
    <xf numFmtId="0" fontId="2" fillId="0" borderId="88" xfId="0" applyFont="1" applyBorder="1" applyAlignment="1" applyProtection="1">
      <alignment horizontal="left" vertical="top" wrapText="1"/>
      <protection locked="0"/>
    </xf>
    <xf numFmtId="0" fontId="4" fillId="0" borderId="89" xfId="0" applyFont="1" applyBorder="1" applyAlignment="1" applyProtection="1">
      <alignment horizontal="right" vertical="top" wrapText="1"/>
      <protection locked="0"/>
    </xf>
    <xf numFmtId="165" fontId="2" fillId="0" borderId="89" xfId="0" applyNumberFormat="1" applyFont="1" applyBorder="1" applyAlignment="1">
      <alignment horizontal="right" vertical="top" wrapText="1"/>
    </xf>
    <xf numFmtId="1" fontId="2" fillId="0" borderId="89" xfId="0" applyNumberFormat="1" applyFont="1" applyBorder="1" applyAlignment="1" applyProtection="1">
      <alignment vertical="top" wrapText="1"/>
      <protection locked="0"/>
    </xf>
    <xf numFmtId="165" fontId="4" fillId="3" borderId="89" xfId="0" applyNumberFormat="1" applyFont="1" applyFill="1" applyBorder="1" applyAlignment="1">
      <alignment horizontal="right" vertical="top" wrapText="1"/>
    </xf>
    <xf numFmtId="1" fontId="4" fillId="3" borderId="90" xfId="0" applyNumberFormat="1" applyFont="1" applyFill="1" applyBorder="1" applyAlignment="1">
      <alignment vertical="top" wrapText="1"/>
    </xf>
    <xf numFmtId="0" fontId="23" fillId="3" borderId="94" xfId="0" applyFont="1" applyFill="1" applyBorder="1" applyAlignment="1">
      <alignment horizontal="left" vertical="top" wrapText="1"/>
    </xf>
    <xf numFmtId="1" fontId="24" fillId="3" borderId="95" xfId="0" applyNumberFormat="1" applyFont="1" applyFill="1" applyBorder="1" applyAlignment="1">
      <alignment horizontal="left" vertical="top" wrapText="1"/>
    </xf>
    <xf numFmtId="0" fontId="24" fillId="3" borderId="96" xfId="0" applyFont="1" applyFill="1" applyBorder="1" applyAlignment="1">
      <alignment horizontal="left" vertical="top" wrapText="1"/>
    </xf>
    <xf numFmtId="165" fontId="4" fillId="3" borderId="89" xfId="0" applyNumberFormat="1" applyFont="1" applyFill="1" applyBorder="1" applyAlignment="1">
      <alignment horizontal="left" vertical="top" wrapText="1"/>
    </xf>
    <xf numFmtId="1" fontId="4" fillId="3" borderId="90" xfId="0" applyNumberFormat="1" applyFont="1" applyFill="1" applyBorder="1" applyAlignment="1">
      <alignment horizontal="left" vertical="top" wrapText="1"/>
    </xf>
    <xf numFmtId="0" fontId="5" fillId="2" borderId="75" xfId="0" applyFont="1" applyFill="1" applyBorder="1" applyAlignment="1" applyProtection="1">
      <alignment horizontal="left" vertical="center" wrapText="1"/>
      <protection locked="0"/>
    </xf>
    <xf numFmtId="0" fontId="5" fillId="2" borderId="76" xfId="0" applyFont="1" applyFill="1" applyBorder="1" applyAlignment="1" applyProtection="1">
      <alignment horizontal="left" vertical="center" wrapText="1"/>
      <protection locked="0"/>
    </xf>
    <xf numFmtId="0" fontId="25" fillId="6" borderId="97" xfId="0" applyFont="1" applyFill="1" applyBorder="1" applyAlignment="1">
      <alignment horizontal="right" wrapText="1"/>
    </xf>
    <xf numFmtId="165" fontId="5" fillId="3" borderId="89" xfId="1" applyNumberFormat="1" applyFont="1" applyFill="1" applyBorder="1" applyAlignment="1" applyProtection="1">
      <alignment horizontal="left" wrapText="1"/>
    </xf>
    <xf numFmtId="165" fontId="5" fillId="3" borderId="90" xfId="1" applyNumberFormat="1" applyFont="1" applyFill="1" applyBorder="1" applyAlignment="1" applyProtection="1">
      <alignment horizontal="left" wrapText="1"/>
    </xf>
    <xf numFmtId="0" fontId="25" fillId="6" borderId="98" xfId="0" applyFont="1" applyFill="1" applyBorder="1" applyAlignment="1">
      <alignment horizontal="left" wrapText="1"/>
    </xf>
    <xf numFmtId="1" fontId="25" fillId="6" borderId="99" xfId="0" applyNumberFormat="1" applyFont="1" applyFill="1" applyBorder="1" applyAlignment="1">
      <alignment horizontal="center" wrapText="1"/>
    </xf>
    <xf numFmtId="165" fontId="25" fillId="6" borderId="100" xfId="0" applyNumberFormat="1" applyFont="1" applyFill="1" applyBorder="1" applyAlignment="1">
      <alignment horizontal="center" wrapText="1"/>
    </xf>
    <xf numFmtId="0" fontId="25" fillId="6" borderId="101" xfId="0" applyFont="1" applyFill="1" applyBorder="1" applyAlignment="1">
      <alignment horizontal="center" wrapText="1"/>
    </xf>
    <xf numFmtId="1" fontId="24" fillId="3" borderId="103" xfId="0" applyNumberFormat="1" applyFont="1" applyFill="1" applyBorder="1" applyAlignment="1">
      <alignment horizontal="left" vertical="top" wrapText="1"/>
    </xf>
    <xf numFmtId="1" fontId="24" fillId="3" borderId="103" xfId="0" applyNumberFormat="1" applyFont="1" applyFill="1" applyBorder="1" applyAlignment="1">
      <alignment horizontal="center" vertical="top" wrapText="1"/>
    </xf>
    <xf numFmtId="1" fontId="24" fillId="3" borderId="99" xfId="0" applyNumberFormat="1" applyFont="1" applyFill="1" applyBorder="1" applyAlignment="1">
      <alignment horizontal="center" vertical="top" wrapText="1"/>
    </xf>
    <xf numFmtId="1" fontId="2" fillId="0" borderId="105" xfId="0" applyNumberFormat="1" applyFont="1" applyBorder="1" applyAlignment="1" applyProtection="1">
      <alignment horizontal="center" vertical="top" wrapText="1"/>
      <protection locked="0"/>
    </xf>
    <xf numFmtId="1" fontId="5" fillId="0" borderId="93" xfId="0" applyNumberFormat="1" applyFont="1" applyBorder="1" applyAlignment="1">
      <alignment horizontal="right" vertical="top" wrapText="1"/>
    </xf>
    <xf numFmtId="1" fontId="5" fillId="0" borderId="75" xfId="0" applyNumberFormat="1" applyFont="1" applyBorder="1" applyAlignment="1">
      <alignment horizontal="right" vertical="top" wrapText="1"/>
    </xf>
    <xf numFmtId="165" fontId="4" fillId="0" borderId="89" xfId="0" applyNumberFormat="1" applyFont="1" applyBorder="1" applyAlignment="1">
      <alignment vertical="top" wrapText="1"/>
    </xf>
    <xf numFmtId="0" fontId="4" fillId="3" borderId="106" xfId="0" applyFont="1" applyFill="1" applyBorder="1" applyAlignment="1">
      <alignment horizontal="center" vertical="top" wrapText="1"/>
    </xf>
    <xf numFmtId="0" fontId="4" fillId="3" borderId="107" xfId="0" applyFont="1" applyFill="1" applyBorder="1" applyAlignment="1">
      <alignment horizontal="center" vertical="top" wrapText="1"/>
    </xf>
    <xf numFmtId="0" fontId="13" fillId="0" borderId="93" xfId="0" applyFont="1" applyBorder="1" applyAlignment="1">
      <alignment horizontal="left" vertical="center" wrapText="1"/>
    </xf>
    <xf numFmtId="0" fontId="2" fillId="0" borderId="75" xfId="0" applyFont="1" applyBorder="1" applyAlignment="1">
      <alignment horizontal="left" vertical="center" wrapText="1"/>
    </xf>
    <xf numFmtId="1" fontId="5" fillId="3" borderId="94" xfId="0" applyNumberFormat="1" applyFont="1" applyFill="1" applyBorder="1" applyAlignment="1">
      <alignment horizontal="left" vertical="top" wrapText="1"/>
    </xf>
    <xf numFmtId="0" fontId="23" fillId="3" borderId="57" xfId="0" applyFont="1" applyFill="1" applyBorder="1" applyAlignment="1">
      <alignment vertical="center"/>
    </xf>
    <xf numFmtId="165" fontId="5" fillId="3" borderId="41" xfId="0" applyNumberFormat="1" applyFont="1" applyFill="1" applyBorder="1" applyAlignment="1" applyProtection="1">
      <alignment horizontal="right" vertical="center" wrapText="1"/>
      <protection locked="0"/>
    </xf>
    <xf numFmtId="165" fontId="5" fillId="0" borderId="41" xfId="0" applyNumberFormat="1" applyFont="1" applyBorder="1" applyAlignment="1" applyProtection="1">
      <alignment horizontal="right" vertical="center" wrapText="1"/>
      <protection locked="0"/>
    </xf>
    <xf numFmtId="165" fontId="5" fillId="0" borderId="38" xfId="0" applyNumberFormat="1" applyFont="1" applyBorder="1" applyAlignment="1" applyProtection="1">
      <alignment horizontal="right" vertical="center" wrapText="1"/>
      <protection locked="0"/>
    </xf>
    <xf numFmtId="165" fontId="5" fillId="3" borderId="38" xfId="0" applyNumberFormat="1" applyFont="1" applyFill="1" applyBorder="1" applyAlignment="1" applyProtection="1">
      <alignment horizontal="right" vertical="center" wrapText="1"/>
      <protection locked="0"/>
    </xf>
    <xf numFmtId="165" fontId="5" fillId="3" borderId="38" xfId="0" applyNumberFormat="1" applyFont="1" applyFill="1" applyBorder="1" applyAlignment="1">
      <alignment horizontal="right" vertical="center" wrapText="1"/>
    </xf>
    <xf numFmtId="165" fontId="5" fillId="0" borderId="20" xfId="0" applyNumberFormat="1" applyFont="1" applyBorder="1" applyAlignment="1">
      <alignment horizontal="center" vertical="center" wrapText="1"/>
    </xf>
    <xf numFmtId="165" fontId="5" fillId="0" borderId="13" xfId="0" applyNumberFormat="1" applyFont="1" applyBorder="1" applyAlignment="1" applyProtection="1">
      <alignment horizontal="right" vertical="center" wrapText="1"/>
      <protection locked="0"/>
    </xf>
    <xf numFmtId="165" fontId="5" fillId="0" borderId="2" xfId="0" applyNumberFormat="1" applyFont="1" applyBorder="1" applyAlignment="1" applyProtection="1">
      <alignment horizontal="right" vertical="center" wrapText="1"/>
      <protection locked="0"/>
    </xf>
    <xf numFmtId="165" fontId="5" fillId="7" borderId="20" xfId="0" applyNumberFormat="1" applyFont="1" applyFill="1" applyBorder="1" applyAlignment="1">
      <alignment horizontal="center" vertical="center" wrapText="1"/>
    </xf>
    <xf numFmtId="165" fontId="5" fillId="7" borderId="49" xfId="0" applyNumberFormat="1" applyFont="1" applyFill="1" applyBorder="1" applyAlignment="1" applyProtection="1">
      <alignment horizontal="right" vertical="center" wrapText="1"/>
      <protection locked="0"/>
    </xf>
    <xf numFmtId="165" fontId="5" fillId="7" borderId="94" xfId="0" applyNumberFormat="1" applyFont="1" applyFill="1" applyBorder="1" applyAlignment="1" applyProtection="1">
      <alignment horizontal="right" vertical="center" wrapText="1"/>
      <protection locked="0"/>
    </xf>
    <xf numFmtId="165" fontId="5" fillId="7" borderId="47" xfId="0" applyNumberFormat="1" applyFont="1" applyFill="1" applyBorder="1" applyAlignment="1" applyProtection="1">
      <alignment horizontal="right" vertical="center" wrapText="1"/>
      <protection locked="0"/>
    </xf>
    <xf numFmtId="165" fontId="5" fillId="7" borderId="2" xfId="0" applyNumberFormat="1" applyFont="1" applyFill="1" applyBorder="1" applyAlignment="1" applyProtection="1">
      <alignment horizontal="right" vertical="center" wrapText="1"/>
      <protection locked="0"/>
    </xf>
    <xf numFmtId="165" fontId="5" fillId="7" borderId="1" xfId="0" applyNumberFormat="1" applyFont="1" applyFill="1" applyBorder="1" applyAlignment="1" applyProtection="1">
      <alignment horizontal="right" vertical="center" wrapText="1"/>
      <protection locked="0"/>
    </xf>
    <xf numFmtId="165" fontId="5" fillId="7" borderId="1" xfId="0" applyNumberFormat="1" applyFont="1" applyFill="1" applyBorder="1" applyAlignment="1">
      <alignment horizontal="right" vertical="center" wrapText="1"/>
    </xf>
    <xf numFmtId="165" fontId="5" fillId="7" borderId="8" xfId="0" applyNumberFormat="1" applyFont="1" applyFill="1" applyBorder="1" applyAlignment="1" applyProtection="1">
      <alignment horizontal="right" vertical="center" wrapText="1"/>
      <protection locked="0"/>
    </xf>
    <xf numFmtId="165" fontId="5" fillId="7" borderId="8" xfId="0" applyNumberFormat="1" applyFont="1" applyFill="1" applyBorder="1" applyAlignment="1" applyProtection="1">
      <alignment horizontal="center" vertical="center" wrapText="1"/>
      <protection locked="0"/>
    </xf>
    <xf numFmtId="0" fontId="27" fillId="8" borderId="43" xfId="0" applyFont="1" applyFill="1" applyBorder="1" applyAlignment="1">
      <alignment horizontal="center" vertical="center" wrapText="1"/>
    </xf>
    <xf numFmtId="0" fontId="27" fillId="8" borderId="45" xfId="0" applyFont="1" applyFill="1" applyBorder="1" applyAlignment="1">
      <alignment horizontal="center" vertical="center" wrapText="1"/>
    </xf>
    <xf numFmtId="0" fontId="27" fillId="8" borderId="50" xfId="0" applyFont="1" applyFill="1" applyBorder="1" applyAlignment="1">
      <alignment horizontal="center" vertical="center" wrapText="1"/>
    </xf>
    <xf numFmtId="165" fontId="5" fillId="7" borderId="5" xfId="0" applyNumberFormat="1" applyFont="1" applyFill="1" applyBorder="1" applyAlignment="1" applyProtection="1">
      <alignment horizontal="right" vertical="center" wrapText="1"/>
      <protection locked="0"/>
    </xf>
    <xf numFmtId="165" fontId="5" fillId="7" borderId="5" xfId="0" applyNumberFormat="1" applyFont="1" applyFill="1" applyBorder="1" applyAlignment="1" applyProtection="1">
      <alignment horizontal="center" vertical="center" wrapText="1"/>
      <protection locked="0"/>
    </xf>
    <xf numFmtId="165" fontId="5" fillId="8" borderId="18" xfId="0" applyNumberFormat="1" applyFont="1" applyFill="1" applyBorder="1" applyAlignment="1">
      <alignment horizontal="right" vertical="center" wrapText="1"/>
    </xf>
    <xf numFmtId="10" fontId="5" fillId="7" borderId="69" xfId="0" applyNumberFormat="1" applyFont="1" applyFill="1" applyBorder="1" applyAlignment="1">
      <alignment horizontal="center" vertical="center" wrapText="1"/>
    </xf>
    <xf numFmtId="0" fontId="24" fillId="3" borderId="81" xfId="0" applyFont="1" applyFill="1" applyBorder="1" applyAlignment="1">
      <alignment horizontal="right" vertical="top" wrapText="1"/>
    </xf>
    <xf numFmtId="0" fontId="24" fillId="3" borderId="29" xfId="0" applyFont="1" applyFill="1" applyBorder="1" applyAlignment="1">
      <alignment horizontal="right" vertical="top" wrapText="1"/>
    </xf>
    <xf numFmtId="164" fontId="24" fillId="3" borderId="16" xfId="0" applyNumberFormat="1" applyFont="1" applyFill="1" applyBorder="1" applyAlignment="1">
      <alignment horizontal="right" vertical="center" wrapText="1"/>
    </xf>
    <xf numFmtId="164" fontId="24" fillId="3" borderId="54" xfId="0" applyNumberFormat="1" applyFont="1" applyFill="1" applyBorder="1" applyAlignment="1">
      <alignment horizontal="right" vertical="center" wrapText="1"/>
    </xf>
    <xf numFmtId="164" fontId="5" fillId="3" borderId="22" xfId="0" applyNumberFormat="1" applyFont="1" applyFill="1" applyBorder="1" applyAlignment="1">
      <alignment horizontal="right" vertical="center" wrapText="1"/>
    </xf>
    <xf numFmtId="164" fontId="2" fillId="3" borderId="20" xfId="0" applyNumberFormat="1" applyFont="1" applyFill="1" applyBorder="1" applyAlignment="1">
      <alignment horizontal="right" vertical="center" wrapText="1"/>
    </xf>
    <xf numFmtId="164" fontId="24" fillId="3" borderId="81" xfId="1" applyNumberFormat="1" applyFont="1" applyFill="1" applyBorder="1" applyAlignment="1" applyProtection="1">
      <alignment horizontal="right" vertical="top" wrapText="1"/>
    </xf>
    <xf numFmtId="164" fontId="24" fillId="3" borderId="81" xfId="0" applyNumberFormat="1" applyFont="1" applyFill="1" applyBorder="1" applyAlignment="1">
      <alignment horizontal="right" vertical="top" wrapText="1"/>
    </xf>
    <xf numFmtId="164" fontId="2" fillId="4" borderId="1" xfId="1" applyNumberFormat="1" applyFont="1" applyFill="1" applyBorder="1" applyAlignment="1" applyProtection="1">
      <alignment horizontal="right" vertical="top" wrapText="1"/>
      <protection locked="0"/>
    </xf>
    <xf numFmtId="164" fontId="2" fillId="3" borderId="1" xfId="0" applyNumberFormat="1" applyFont="1" applyFill="1" applyBorder="1" applyAlignment="1">
      <alignment horizontal="right" vertical="top" wrapText="1"/>
    </xf>
    <xf numFmtId="164" fontId="2" fillId="4" borderId="26" xfId="1" applyNumberFormat="1" applyFont="1" applyFill="1" applyBorder="1" applyAlignment="1" applyProtection="1">
      <alignment horizontal="right" vertical="top" wrapText="1"/>
      <protection locked="0"/>
    </xf>
    <xf numFmtId="164" fontId="2" fillId="3" borderId="26" xfId="0" applyNumberFormat="1" applyFont="1" applyFill="1" applyBorder="1" applyAlignment="1">
      <alignment horizontal="right" vertical="top" wrapText="1"/>
    </xf>
    <xf numFmtId="164" fontId="5" fillId="3" borderId="74" xfId="0" applyNumberFormat="1" applyFont="1" applyFill="1" applyBorder="1" applyAlignment="1">
      <alignment horizontal="right" vertical="top" wrapText="1"/>
    </xf>
    <xf numFmtId="164" fontId="24" fillId="3" borderId="51" xfId="0" applyNumberFormat="1" applyFont="1" applyFill="1" applyBorder="1" applyAlignment="1">
      <alignment horizontal="right" vertical="top" wrapText="1"/>
    </xf>
    <xf numFmtId="0" fontId="2" fillId="0" borderId="0" xfId="0" applyFont="1" applyAlignment="1" applyProtection="1">
      <alignment horizontal="right" vertical="top" wrapText="1"/>
      <protection locked="0"/>
    </xf>
    <xf numFmtId="164" fontId="5" fillId="3" borderId="74" xfId="0" applyNumberFormat="1" applyFont="1" applyFill="1" applyBorder="1" applyAlignment="1">
      <alignment horizontal="right" wrapText="1"/>
    </xf>
    <xf numFmtId="164" fontId="24" fillId="3" borderId="29" xfId="0" applyNumberFormat="1" applyFont="1" applyFill="1" applyBorder="1" applyAlignment="1">
      <alignment horizontal="right" vertical="top" wrapText="1"/>
    </xf>
    <xf numFmtId="164" fontId="24" fillId="3" borderId="52" xfId="0" applyNumberFormat="1" applyFont="1" applyFill="1" applyBorder="1" applyAlignment="1">
      <alignment horizontal="right" vertical="top" wrapText="1"/>
    </xf>
    <xf numFmtId="164" fontId="2" fillId="3" borderId="7" xfId="0" applyNumberFormat="1" applyFont="1" applyFill="1" applyBorder="1" applyAlignment="1">
      <alignment horizontal="right" vertical="top" wrapText="1"/>
    </xf>
    <xf numFmtId="164" fontId="2" fillId="3" borderId="4" xfId="0" applyNumberFormat="1" applyFont="1" applyFill="1" applyBorder="1" applyAlignment="1">
      <alignment horizontal="right" vertical="top" wrapText="1"/>
    </xf>
    <xf numFmtId="0" fontId="23" fillId="3" borderId="102" xfId="0" applyFont="1" applyFill="1" applyBorder="1" applyAlignment="1">
      <alignment horizontal="left" vertical="top" wrapText="1"/>
    </xf>
    <xf numFmtId="164" fontId="23" fillId="3" borderId="104" xfId="0" applyNumberFormat="1" applyFont="1" applyFill="1" applyBorder="1" applyAlignment="1">
      <alignment horizontal="right" vertical="top" wrapText="1"/>
    </xf>
    <xf numFmtId="164" fontId="2" fillId="0" borderId="20" xfId="0" applyNumberFormat="1" applyFont="1" applyBorder="1" applyAlignment="1" applyProtection="1">
      <alignment horizontal="right" vertical="top" wrapText="1"/>
      <protection locked="0"/>
    </xf>
    <xf numFmtId="164" fontId="2" fillId="0" borderId="16" xfId="0" applyNumberFormat="1" applyFont="1" applyBorder="1" applyAlignment="1" applyProtection="1">
      <alignment horizontal="right" vertical="top" wrapText="1"/>
      <protection locked="0"/>
    </xf>
    <xf numFmtId="164" fontId="2" fillId="0" borderId="15" xfId="0" applyNumberFormat="1" applyFont="1" applyBorder="1" applyAlignment="1" applyProtection="1">
      <alignment horizontal="right" vertical="top" wrapText="1"/>
      <protection locked="0"/>
    </xf>
    <xf numFmtId="164" fontId="4" fillId="3" borderId="96" xfId="0" applyNumberFormat="1" applyFont="1" applyFill="1" applyBorder="1" applyAlignment="1">
      <alignment vertical="top" wrapText="1"/>
    </xf>
    <xf numFmtId="164" fontId="4" fillId="3" borderId="16" xfId="0" applyNumberFormat="1" applyFont="1" applyFill="1" applyBorder="1" applyAlignment="1">
      <alignment vertical="top" wrapText="1"/>
    </xf>
    <xf numFmtId="164" fontId="4" fillId="3" borderId="17" xfId="0" applyNumberFormat="1" applyFont="1" applyFill="1" applyBorder="1" applyAlignment="1">
      <alignment vertical="top" wrapText="1"/>
    </xf>
    <xf numFmtId="164" fontId="4" fillId="3" borderId="43" xfId="0" applyNumberFormat="1" applyFont="1" applyFill="1" applyBorder="1" applyAlignment="1">
      <alignment vertical="top" wrapText="1"/>
    </xf>
    <xf numFmtId="164" fontId="20" fillId="3" borderId="7" xfId="0" applyNumberFormat="1" applyFont="1" applyFill="1" applyBorder="1" applyAlignment="1">
      <alignment horizontal="center" wrapText="1"/>
    </xf>
    <xf numFmtId="164" fontId="20" fillId="3" borderId="52" xfId="0" applyNumberFormat="1" applyFont="1" applyFill="1" applyBorder="1" applyAlignment="1">
      <alignment horizontal="center" wrapText="1"/>
    </xf>
    <xf numFmtId="164" fontId="8" fillId="4" borderId="26" xfId="1" applyNumberFormat="1" applyFont="1" applyFill="1" applyBorder="1" applyAlignment="1" applyProtection="1">
      <alignment horizontal="center" wrapText="1"/>
      <protection locked="0"/>
    </xf>
    <xf numFmtId="164" fontId="21" fillId="3" borderId="7" xfId="4" applyNumberFormat="1" applyFont="1" applyFill="1" applyBorder="1" applyAlignment="1" applyProtection="1">
      <alignment horizontal="center" wrapText="1"/>
    </xf>
    <xf numFmtId="164" fontId="21" fillId="3" borderId="52" xfId="4" applyNumberFormat="1" applyFont="1" applyFill="1" applyBorder="1" applyAlignment="1" applyProtection="1">
      <alignment horizontal="center" wrapText="1"/>
    </xf>
    <xf numFmtId="164" fontId="5" fillId="3" borderId="26" xfId="1" applyNumberFormat="1" applyFont="1" applyFill="1" applyBorder="1" applyAlignment="1" applyProtection="1">
      <alignment horizontal="center" wrapText="1"/>
    </xf>
    <xf numFmtId="164" fontId="21" fillId="3" borderId="51" xfId="4" applyNumberFormat="1" applyFont="1" applyFill="1" applyBorder="1" applyAlignment="1" applyProtection="1">
      <alignment horizontal="center" wrapText="1"/>
    </xf>
    <xf numFmtId="164" fontId="31" fillId="0" borderId="7" xfId="4" applyNumberFormat="1" applyFont="1" applyFill="1" applyBorder="1" applyAlignment="1" applyProtection="1">
      <alignment horizontal="center" wrapText="1"/>
      <protection locked="0"/>
    </xf>
    <xf numFmtId="164" fontId="5" fillId="3" borderId="74" xfId="1" applyNumberFormat="1" applyFont="1" applyFill="1" applyBorder="1" applyAlignment="1" applyProtection="1">
      <alignment horizontal="center" wrapText="1"/>
    </xf>
    <xf numFmtId="164" fontId="31" fillId="0" borderId="10" xfId="4" applyNumberFormat="1" applyFont="1" applyFill="1" applyBorder="1" applyAlignment="1" applyProtection="1">
      <alignment horizontal="center" wrapText="1"/>
      <protection locked="0"/>
    </xf>
    <xf numFmtId="164" fontId="31" fillId="0" borderId="65" xfId="4" applyNumberFormat="1" applyFont="1" applyFill="1" applyBorder="1" applyAlignment="1" applyProtection="1">
      <alignment horizontal="center" wrapText="1"/>
      <protection locked="0"/>
    </xf>
    <xf numFmtId="164" fontId="24" fillId="3" borderId="95" xfId="0" applyNumberFormat="1" applyFont="1" applyFill="1" applyBorder="1" applyAlignment="1">
      <alignment horizontal="right" vertical="top" wrapText="1"/>
    </xf>
    <xf numFmtId="164" fontId="4" fillId="3" borderId="45" xfId="0" applyNumberFormat="1" applyFont="1" applyFill="1" applyBorder="1" applyAlignment="1">
      <alignment horizontal="center" vertical="top" wrapText="1"/>
    </xf>
    <xf numFmtId="164" fontId="5" fillId="3" borderId="50" xfId="0" applyNumberFormat="1" applyFont="1" applyFill="1" applyBorder="1" applyAlignment="1">
      <alignment horizontal="center" vertical="top" wrapText="1"/>
    </xf>
    <xf numFmtId="164" fontId="2" fillId="0" borderId="37" xfId="0" applyNumberFormat="1" applyFont="1" applyBorder="1" applyAlignment="1" applyProtection="1">
      <alignment horizontal="center" vertical="top" wrapText="1"/>
      <protection locked="0"/>
    </xf>
    <xf numFmtId="164" fontId="2" fillId="0" borderId="34" xfId="0" applyNumberFormat="1" applyFont="1" applyBorder="1" applyAlignment="1" applyProtection="1">
      <alignment horizontal="center" vertical="top" wrapText="1"/>
      <protection locked="0"/>
    </xf>
    <xf numFmtId="164" fontId="2" fillId="4" borderId="37" xfId="0" applyNumberFormat="1" applyFont="1" applyFill="1" applyBorder="1" applyAlignment="1" applyProtection="1">
      <alignment horizontal="center" vertical="center" wrapText="1"/>
      <protection locked="0"/>
    </xf>
    <xf numFmtId="164" fontId="2" fillId="4" borderId="66" xfId="0" applyNumberFormat="1" applyFont="1" applyFill="1" applyBorder="1" applyAlignment="1" applyProtection="1">
      <alignment horizontal="center" vertical="center" wrapText="1"/>
      <protection locked="0"/>
    </xf>
    <xf numFmtId="164" fontId="2" fillId="0" borderId="47" xfId="0" applyNumberFormat="1" applyFont="1" applyBorder="1" applyAlignment="1" applyProtection="1">
      <alignment horizontal="center" vertical="center" wrapText="1"/>
      <protection locked="0"/>
    </xf>
    <xf numFmtId="164" fontId="2" fillId="4" borderId="47" xfId="0" applyNumberFormat="1" applyFont="1" applyFill="1" applyBorder="1" applyAlignment="1" applyProtection="1">
      <alignment horizontal="center" vertical="center" wrapText="1"/>
      <protection locked="0"/>
    </xf>
    <xf numFmtId="164" fontId="24" fillId="3" borderId="85" xfId="0" applyNumberFormat="1" applyFont="1" applyFill="1" applyBorder="1" applyAlignment="1">
      <alignment horizontal="center" vertical="top" wrapText="1"/>
    </xf>
    <xf numFmtId="164" fontId="24" fillId="3" borderId="87" xfId="0" applyNumberFormat="1" applyFont="1" applyFill="1" applyBorder="1" applyAlignment="1">
      <alignment horizontal="center" vertical="top" wrapText="1"/>
    </xf>
    <xf numFmtId="164" fontId="23" fillId="3" borderId="44" xfId="0" applyNumberFormat="1" applyFont="1" applyFill="1" applyBorder="1" applyAlignment="1">
      <alignment horizontal="center" vertical="top" wrapText="1"/>
    </xf>
    <xf numFmtId="0" fontId="5" fillId="3" borderId="27" xfId="0" applyFont="1" applyFill="1" applyBorder="1" applyAlignment="1" applyProtection="1">
      <alignment horizontal="left" vertical="center" wrapText="1"/>
      <protection locked="0"/>
    </xf>
    <xf numFmtId="165" fontId="8" fillId="0" borderId="8" xfId="0" applyNumberFormat="1" applyFont="1" applyBorder="1" applyAlignment="1" applyProtection="1">
      <alignment horizontal="left" vertical="center" wrapText="1"/>
      <protection locked="0"/>
    </xf>
    <xf numFmtId="165" fontId="8" fillId="0" borderId="31" xfId="0" applyNumberFormat="1" applyFont="1" applyBorder="1" applyAlignment="1" applyProtection="1">
      <alignment horizontal="left" vertical="center" wrapText="1"/>
      <protection locked="0"/>
    </xf>
    <xf numFmtId="49" fontId="22" fillId="0" borderId="0" xfId="0" applyNumberFormat="1" applyFont="1" applyAlignment="1">
      <alignment horizontal="center" vertical="center" wrapText="1"/>
    </xf>
    <xf numFmtId="0" fontId="18" fillId="5" borderId="80" xfId="0" applyFont="1" applyFill="1" applyBorder="1" applyAlignment="1">
      <alignment horizontal="center" vertical="center" wrapText="1"/>
    </xf>
    <xf numFmtId="0" fontId="18" fillId="5" borderId="75" xfId="0" applyFont="1" applyFill="1" applyBorder="1" applyAlignment="1">
      <alignment horizontal="center" vertical="center" wrapText="1"/>
    </xf>
    <xf numFmtId="0" fontId="18" fillId="5" borderId="76" xfId="0" applyFont="1" applyFill="1" applyBorder="1" applyAlignment="1">
      <alignment horizontal="center" vertical="center" wrapText="1"/>
    </xf>
    <xf numFmtId="0" fontId="2" fillId="5" borderId="27" xfId="0" applyFont="1" applyFill="1" applyBorder="1" applyAlignment="1">
      <alignment horizontal="left" vertical="center" wrapText="1" readingOrder="1"/>
    </xf>
    <xf numFmtId="0" fontId="10" fillId="5" borderId="69" xfId="0" applyFont="1" applyFill="1" applyBorder="1" applyAlignment="1">
      <alignment horizontal="left" vertical="center" wrapText="1" readingOrder="1"/>
    </xf>
    <xf numFmtId="0" fontId="10" fillId="5" borderId="28" xfId="0" applyFont="1" applyFill="1" applyBorder="1" applyAlignment="1">
      <alignment horizontal="left" vertical="center" wrapText="1" readingOrder="1"/>
    </xf>
    <xf numFmtId="0" fontId="5" fillId="5" borderId="48" xfId="0" applyFont="1" applyFill="1" applyBorder="1" applyAlignment="1">
      <alignment horizontal="center" vertical="center" wrapText="1"/>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27" fillId="6" borderId="72" xfId="0" applyFont="1" applyFill="1" applyBorder="1" applyAlignment="1">
      <alignment horizontal="center" vertical="center" wrapText="1"/>
    </xf>
    <xf numFmtId="0" fontId="27" fillId="6" borderId="78" xfId="0" applyFont="1" applyFill="1" applyBorder="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7" xfId="0" applyNumberFormat="1" applyFont="1" applyBorder="1" applyAlignment="1" applyProtection="1">
      <alignment horizontal="left" vertical="center" wrapText="1"/>
      <protection locked="0"/>
    </xf>
    <xf numFmtId="0" fontId="2" fillId="0" borderId="80" xfId="0" applyFont="1" applyBorder="1" applyAlignment="1" applyProtection="1">
      <alignment vertical="top" wrapText="1"/>
      <protection locked="0"/>
    </xf>
    <xf numFmtId="0" fontId="2" fillId="0" borderId="75" xfId="0" applyFont="1" applyBorder="1" applyAlignment="1" applyProtection="1">
      <alignment vertical="top" wrapText="1"/>
      <protection locked="0"/>
    </xf>
    <xf numFmtId="0" fontId="2" fillId="0" borderId="76" xfId="0" applyFont="1" applyBorder="1" applyAlignment="1" applyProtection="1">
      <alignment vertical="top" wrapText="1"/>
      <protection locked="0"/>
    </xf>
    <xf numFmtId="0" fontId="2" fillId="0" borderId="27" xfId="0" applyFont="1" applyBorder="1" applyAlignment="1" applyProtection="1">
      <alignment vertical="top" wrapText="1"/>
      <protection locked="0"/>
    </xf>
    <xf numFmtId="0" fontId="2" fillId="0" borderId="69" xfId="0" applyFont="1" applyBorder="1" applyAlignment="1" applyProtection="1">
      <alignment vertical="top" wrapText="1"/>
      <protection locked="0"/>
    </xf>
    <xf numFmtId="0" fontId="2" fillId="0" borderId="28" xfId="0" applyFont="1" applyBorder="1" applyAlignment="1" applyProtection="1">
      <alignment vertical="top" wrapText="1"/>
      <protection locked="0"/>
    </xf>
    <xf numFmtId="0" fontId="5" fillId="0" borderId="38" xfId="0" applyFont="1" applyBorder="1" applyAlignment="1">
      <alignment horizontal="left" vertical="center" wrapText="1"/>
    </xf>
    <xf numFmtId="0" fontId="5" fillId="0" borderId="8"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wrapText="1"/>
    </xf>
    <xf numFmtId="165" fontId="8" fillId="0" borderId="35" xfId="0" applyNumberFormat="1" applyFont="1" applyBorder="1" applyAlignment="1" applyProtection="1">
      <alignment horizontal="left" vertical="center" wrapText="1"/>
      <protection locked="0"/>
    </xf>
    <xf numFmtId="165" fontId="8" fillId="0" borderId="36" xfId="0" applyNumberFormat="1" applyFont="1" applyBorder="1" applyAlignment="1" applyProtection="1">
      <alignment horizontal="left" vertical="center" wrapText="1"/>
      <protection locked="0"/>
    </xf>
    <xf numFmtId="165" fontId="5" fillId="5" borderId="48" xfId="0" applyNumberFormat="1" applyFont="1" applyFill="1" applyBorder="1" applyAlignment="1">
      <alignment horizontal="right" vertical="center" wrapText="1"/>
    </xf>
    <xf numFmtId="165" fontId="5" fillId="5" borderId="72" xfId="0" applyNumberFormat="1" applyFont="1" applyFill="1" applyBorder="1" applyAlignment="1">
      <alignment horizontal="right" vertical="center" wrapText="1"/>
    </xf>
    <xf numFmtId="165" fontId="5" fillId="5" borderId="78" xfId="0" applyNumberFormat="1" applyFont="1" applyFill="1" applyBorder="1" applyAlignment="1">
      <alignment horizontal="right" vertical="center" wrapText="1"/>
    </xf>
    <xf numFmtId="0" fontId="2" fillId="0" borderId="91" xfId="0" applyFont="1" applyBorder="1" applyAlignment="1" applyProtection="1">
      <alignment vertical="top" wrapText="1"/>
      <protection locked="0"/>
    </xf>
    <xf numFmtId="0" fontId="5" fillId="0" borderId="1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65" fontId="5" fillId="3" borderId="30" xfId="0" applyNumberFormat="1" applyFont="1" applyFill="1" applyBorder="1" applyAlignment="1">
      <alignment horizontal="center" vertical="center" wrapText="1"/>
    </xf>
    <xf numFmtId="165" fontId="5" fillId="3" borderId="36" xfId="0" applyNumberFormat="1" applyFont="1" applyFill="1" applyBorder="1" applyAlignment="1">
      <alignment horizontal="center" vertical="center" wrapText="1"/>
    </xf>
    <xf numFmtId="0" fontId="5" fillId="0" borderId="38"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165" fontId="5" fillId="3" borderId="38" xfId="0" applyNumberFormat="1" applyFont="1" applyFill="1" applyBorder="1" applyAlignment="1" applyProtection="1">
      <alignment horizontal="center" vertical="center" wrapText="1"/>
      <protection locked="0"/>
    </xf>
    <xf numFmtId="165" fontId="5" fillId="3" borderId="31" xfId="0" applyNumberFormat="1" applyFont="1" applyFill="1" applyBorder="1" applyAlignment="1" applyProtection="1">
      <alignment horizontal="center" vertical="center" wrapText="1"/>
      <protection locked="0"/>
    </xf>
    <xf numFmtId="10" fontId="5" fillId="3" borderId="30" xfId="0" applyNumberFormat="1" applyFont="1" applyFill="1" applyBorder="1" applyAlignment="1">
      <alignment horizontal="center" vertical="center" wrapText="1"/>
    </xf>
    <xf numFmtId="10" fontId="5" fillId="3" borderId="36" xfId="0" applyNumberFormat="1" applyFont="1" applyFill="1" applyBorder="1" applyAlignment="1">
      <alignment horizontal="center" vertical="center" wrapText="1"/>
    </xf>
    <xf numFmtId="10" fontId="8" fillId="0" borderId="27" xfId="0" applyNumberFormat="1" applyFont="1" applyBorder="1" applyAlignment="1" applyProtection="1">
      <alignment horizontal="center" vertical="center" wrapText="1"/>
      <protection locked="0"/>
    </xf>
    <xf numFmtId="10" fontId="8" fillId="0" borderId="69" xfId="0" applyNumberFormat="1" applyFont="1" applyBorder="1" applyAlignment="1" applyProtection="1">
      <alignment horizontal="center" vertical="center" wrapText="1"/>
      <protection locked="0"/>
    </xf>
    <xf numFmtId="10" fontId="8" fillId="0" borderId="28" xfId="0" applyNumberFormat="1" applyFont="1" applyBorder="1" applyAlignment="1" applyProtection="1">
      <alignment horizontal="center" vertical="center" wrapText="1"/>
      <protection locked="0"/>
    </xf>
    <xf numFmtId="49" fontId="38" fillId="0" borderId="0" xfId="0" applyNumberFormat="1" applyFont="1" applyAlignment="1">
      <alignment horizontal="center" vertical="center" wrapText="1"/>
    </xf>
    <xf numFmtId="10" fontId="8" fillId="0" borderId="30" xfId="0" applyNumberFormat="1" applyFont="1" applyBorder="1" applyAlignment="1" applyProtection="1">
      <alignment horizontal="center" vertical="center" wrapText="1"/>
      <protection locked="0"/>
    </xf>
    <xf numFmtId="10" fontId="8" fillId="0" borderId="35" xfId="0" applyNumberFormat="1" applyFont="1" applyBorder="1" applyAlignment="1" applyProtection="1">
      <alignment horizontal="center" vertical="center" wrapText="1"/>
      <protection locked="0"/>
    </xf>
    <xf numFmtId="10" fontId="8" fillId="0" borderId="36" xfId="0" applyNumberFormat="1" applyFont="1" applyBorder="1" applyAlignment="1" applyProtection="1">
      <alignment horizontal="center" vertical="center" wrapText="1"/>
      <protection locked="0"/>
    </xf>
    <xf numFmtId="0" fontId="29" fillId="0" borderId="14" xfId="5" applyBorder="1" applyAlignment="1" applyProtection="1">
      <alignment horizontal="center" vertical="center" wrapText="1"/>
    </xf>
    <xf numFmtId="0" fontId="29" fillId="0" borderId="0" xfId="5" applyAlignment="1" applyProtection="1">
      <alignment horizontal="center" vertical="center" wrapText="1"/>
    </xf>
    <xf numFmtId="0" fontId="18" fillId="5" borderId="91" xfId="0" applyFont="1" applyFill="1" applyBorder="1" applyAlignment="1">
      <alignment horizontal="center" vertical="center" wrapText="1"/>
    </xf>
    <xf numFmtId="0" fontId="5" fillId="5" borderId="91" xfId="0" applyFont="1" applyFill="1" applyBorder="1" applyAlignment="1">
      <alignment horizontal="center" vertical="center" wrapText="1"/>
    </xf>
    <xf numFmtId="165" fontId="5" fillId="7" borderId="35" xfId="0" applyNumberFormat="1" applyFont="1" applyFill="1" applyBorder="1" applyAlignment="1">
      <alignment horizontal="center" vertical="center" wrapText="1"/>
    </xf>
    <xf numFmtId="165" fontId="5" fillId="7" borderId="36" xfId="0" applyNumberFormat="1" applyFont="1" applyFill="1" applyBorder="1" applyAlignment="1">
      <alignment horizontal="center" vertical="center" wrapText="1"/>
    </xf>
    <xf numFmtId="49" fontId="38" fillId="0" borderId="69" xfId="0" applyNumberFormat="1" applyFont="1" applyBorder="1" applyAlignment="1">
      <alignment horizontal="center" vertical="center" wrapText="1"/>
    </xf>
    <xf numFmtId="0" fontId="15" fillId="5" borderId="80" xfId="0" applyFont="1" applyFill="1" applyBorder="1" applyAlignment="1">
      <alignment horizontal="left" vertical="center" wrapText="1"/>
    </xf>
    <xf numFmtId="0" fontId="15" fillId="5" borderId="75" xfId="0" applyFont="1" applyFill="1" applyBorder="1" applyAlignment="1">
      <alignment horizontal="left" vertical="center" wrapText="1"/>
    </xf>
    <xf numFmtId="0" fontId="4" fillId="5" borderId="75" xfId="0" applyFont="1" applyFill="1" applyBorder="1" applyAlignment="1">
      <alignment horizontal="left" vertical="center" wrapText="1"/>
    </xf>
    <xf numFmtId="0" fontId="4" fillId="5" borderId="7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69"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25" fillId="6" borderId="48" xfId="0" applyFont="1" applyFill="1" applyBorder="1" applyAlignment="1">
      <alignment horizontal="center" wrapText="1"/>
    </xf>
    <xf numFmtId="0" fontId="25" fillId="6" borderId="72" xfId="0" applyFont="1" applyFill="1" applyBorder="1" applyAlignment="1">
      <alignment horizontal="center" wrapText="1"/>
    </xf>
    <xf numFmtId="0" fontId="25" fillId="6" borderId="78" xfId="0" applyFont="1" applyFill="1" applyBorder="1" applyAlignment="1">
      <alignment horizontal="center" wrapText="1"/>
    </xf>
    <xf numFmtId="0" fontId="38" fillId="0" borderId="0" xfId="0" applyFont="1" applyAlignment="1">
      <alignment horizontal="center" vertical="center" wrapText="1"/>
    </xf>
    <xf numFmtId="0" fontId="38" fillId="0" borderId="69" xfId="0" applyFont="1" applyBorder="1" applyAlignment="1">
      <alignment horizontal="center" vertical="center" wrapText="1"/>
    </xf>
    <xf numFmtId="0" fontId="2" fillId="0" borderId="75" xfId="0" applyFont="1" applyBorder="1" applyAlignment="1" applyProtection="1">
      <alignment horizontal="left" vertical="top" wrapText="1"/>
      <protection locked="0"/>
    </xf>
    <xf numFmtId="0" fontId="2" fillId="0" borderId="76"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15" fillId="5" borderId="48" xfId="0" applyFont="1" applyFill="1" applyBorder="1" applyAlignment="1">
      <alignment horizontal="left" vertical="center" wrapText="1"/>
    </xf>
    <xf numFmtId="0" fontId="15" fillId="5" borderId="72" xfId="0" applyFont="1" applyFill="1" applyBorder="1" applyAlignment="1">
      <alignment horizontal="left" vertical="center" wrapText="1"/>
    </xf>
    <xf numFmtId="0" fontId="15" fillId="5" borderId="78" xfId="0" applyFont="1" applyFill="1" applyBorder="1" applyAlignment="1">
      <alignment horizontal="left" vertical="center" wrapText="1"/>
    </xf>
    <xf numFmtId="0" fontId="5" fillId="3" borderId="72" xfId="0" applyFont="1" applyFill="1" applyBorder="1" applyAlignment="1">
      <alignment horizontal="center" vertical="top" wrapText="1"/>
    </xf>
    <xf numFmtId="0" fontId="5" fillId="3" borderId="73" xfId="0" applyFont="1" applyFill="1" applyBorder="1" applyAlignment="1">
      <alignment horizontal="center" vertical="top" wrapText="1"/>
    </xf>
    <xf numFmtId="0" fontId="13" fillId="5" borderId="48"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8" xfId="0" applyFont="1" applyFill="1" applyBorder="1" applyAlignment="1">
      <alignment horizontal="left" vertical="center" wrapText="1"/>
    </xf>
    <xf numFmtId="0" fontId="2" fillId="0" borderId="80"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38" fillId="0" borderId="19" xfId="0" applyFont="1" applyBorder="1" applyAlignment="1">
      <alignment horizontal="center" vertical="center" wrapText="1"/>
    </xf>
    <xf numFmtId="49" fontId="3" fillId="0" borderId="0" xfId="0" applyNumberFormat="1" applyFont="1" applyAlignment="1">
      <alignment horizontal="left" vertical="top" wrapText="1"/>
    </xf>
    <xf numFmtId="0" fontId="2" fillId="0" borderId="69" xfId="0" applyFont="1" applyBorder="1" applyAlignment="1" applyProtection="1">
      <alignment horizontal="left" vertical="top" wrapText="1"/>
      <protection locked="0"/>
    </xf>
    <xf numFmtId="0" fontId="5" fillId="5" borderId="48" xfId="0" applyFont="1" applyFill="1" applyBorder="1" applyAlignment="1" applyProtection="1">
      <alignment horizontal="center" vertical="top" wrapText="1"/>
      <protection locked="0"/>
    </xf>
    <xf numFmtId="0" fontId="5" fillId="5" borderId="72" xfId="0" applyFont="1" applyFill="1" applyBorder="1" applyAlignment="1" applyProtection="1">
      <alignment horizontal="center" vertical="top" wrapText="1"/>
      <protection locked="0"/>
    </xf>
    <xf numFmtId="0" fontId="4" fillId="3" borderId="48" xfId="0" applyFont="1" applyFill="1" applyBorder="1" applyAlignment="1" applyProtection="1">
      <alignment horizontal="right" vertical="top" wrapText="1"/>
      <protection locked="0"/>
    </xf>
    <xf numFmtId="0" fontId="4" fillId="3" borderId="73" xfId="0" applyFont="1" applyFill="1" applyBorder="1" applyAlignment="1" applyProtection="1">
      <alignment horizontal="right" vertical="top" wrapText="1"/>
      <protection locked="0"/>
    </xf>
    <xf numFmtId="0" fontId="4" fillId="3" borderId="27" xfId="0" applyFont="1" applyFill="1" applyBorder="1" applyAlignment="1" applyProtection="1">
      <alignment horizontal="right" vertical="top" wrapText="1"/>
      <protection locked="0"/>
    </xf>
    <xf numFmtId="0" fontId="4" fillId="3" borderId="40" xfId="0" applyFont="1" applyFill="1" applyBorder="1" applyAlignment="1" applyProtection="1">
      <alignment horizontal="right" vertical="top" wrapText="1"/>
      <protection locked="0"/>
    </xf>
    <xf numFmtId="0" fontId="5" fillId="3" borderId="48" xfId="0" applyFont="1" applyFill="1" applyBorder="1" applyAlignment="1">
      <alignment horizontal="center" vertical="top" wrapText="1"/>
    </xf>
    <xf numFmtId="165" fontId="25" fillId="6" borderId="48" xfId="0" applyNumberFormat="1" applyFont="1" applyFill="1" applyBorder="1" applyAlignment="1">
      <alignment horizontal="center" vertical="center" wrapText="1"/>
    </xf>
    <xf numFmtId="165" fontId="25" fillId="6" borderId="72" xfId="0" applyNumberFormat="1" applyFont="1" applyFill="1" applyBorder="1" applyAlignment="1">
      <alignment horizontal="center" vertical="center" wrapText="1"/>
    </xf>
    <xf numFmtId="0" fontId="13" fillId="5" borderId="14" xfId="0" applyFont="1" applyFill="1" applyBorder="1" applyAlignment="1">
      <alignment horizontal="left" vertical="center" wrapText="1"/>
    </xf>
    <xf numFmtId="0" fontId="13" fillId="5" borderId="0" xfId="0" applyFont="1" applyFill="1" applyAlignment="1">
      <alignment horizontal="left" vertical="center" wrapText="1"/>
    </xf>
    <xf numFmtId="165" fontId="4" fillId="3" borderId="48" xfId="0" applyNumberFormat="1" applyFont="1" applyFill="1" applyBorder="1" applyAlignment="1">
      <alignment horizontal="center" vertical="top" wrapText="1"/>
    </xf>
    <xf numFmtId="165" fontId="4" fillId="3" borderId="72" xfId="0" applyNumberFormat="1" applyFont="1" applyFill="1" applyBorder="1" applyAlignment="1">
      <alignment horizontal="center" vertical="top" wrapText="1"/>
    </xf>
    <xf numFmtId="0" fontId="2" fillId="0" borderId="91" xfId="0" applyFont="1" applyBorder="1" applyAlignment="1" applyProtection="1">
      <alignment horizontal="left" vertical="top" wrapText="1"/>
      <protection locked="0"/>
    </xf>
    <xf numFmtId="0" fontId="2" fillId="0" borderId="92" xfId="0" applyFont="1" applyBorder="1" applyAlignment="1" applyProtection="1">
      <alignment horizontal="left" vertical="top" wrapText="1"/>
      <protection locked="0"/>
    </xf>
    <xf numFmtId="0" fontId="4" fillId="3" borderId="48" xfId="0" applyFont="1" applyFill="1" applyBorder="1" applyAlignment="1">
      <alignment horizontal="center" vertical="top" wrapText="1"/>
    </xf>
    <xf numFmtId="0" fontId="4" fillId="3" borderId="72" xfId="0" applyFont="1" applyFill="1" applyBorder="1" applyAlignment="1">
      <alignment horizontal="center" vertical="top" wrapText="1"/>
    </xf>
    <xf numFmtId="0" fontId="4" fillId="3" borderId="89" xfId="0" applyFont="1" applyFill="1" applyBorder="1" applyAlignment="1">
      <alignment horizontal="center" vertical="top" wrapText="1"/>
    </xf>
    <xf numFmtId="0" fontId="5" fillId="3" borderId="89" xfId="0" applyFont="1" applyFill="1" applyBorder="1" applyAlignment="1">
      <alignment horizontal="center" vertical="top" wrapText="1"/>
    </xf>
    <xf numFmtId="0" fontId="5" fillId="3" borderId="90" xfId="0" applyFont="1" applyFill="1" applyBorder="1" applyAlignment="1">
      <alignment horizontal="center" vertical="top" wrapText="1"/>
    </xf>
    <xf numFmtId="0" fontId="25" fillId="6" borderId="82" xfId="0" applyFont="1" applyFill="1" applyBorder="1" applyAlignment="1">
      <alignment horizontal="center" wrapText="1"/>
    </xf>
    <xf numFmtId="0" fontId="25" fillId="6" borderId="67" xfId="0" applyFont="1" applyFill="1" applyBorder="1" applyAlignment="1">
      <alignment horizontal="center" wrapText="1"/>
    </xf>
    <xf numFmtId="165" fontId="25" fillId="6" borderId="82" xfId="0" applyNumberFormat="1" applyFont="1" applyFill="1" applyBorder="1" applyAlignment="1">
      <alignment horizontal="center" wrapText="1"/>
    </xf>
    <xf numFmtId="165" fontId="25" fillId="6" borderId="67" xfId="0" applyNumberFormat="1" applyFont="1" applyFill="1" applyBorder="1" applyAlignment="1">
      <alignment horizontal="center" wrapText="1"/>
    </xf>
    <xf numFmtId="0" fontId="2" fillId="0" borderId="93" xfId="0" applyFont="1" applyBorder="1" applyAlignment="1" applyProtection="1">
      <alignment horizontal="left" vertical="top" wrapText="1"/>
      <protection locked="0"/>
    </xf>
    <xf numFmtId="0" fontId="2" fillId="5" borderId="48" xfId="0" applyFont="1" applyFill="1" applyBorder="1" applyAlignment="1">
      <alignment horizontal="left" vertical="center" wrapText="1"/>
    </xf>
    <xf numFmtId="0" fontId="2" fillId="5" borderId="89" xfId="0" applyFont="1" applyFill="1" applyBorder="1" applyAlignment="1">
      <alignment horizontal="left" vertical="center" wrapText="1"/>
    </xf>
    <xf numFmtId="0" fontId="2" fillId="5" borderId="90" xfId="0" applyFont="1" applyFill="1" applyBorder="1" applyAlignment="1">
      <alignment horizontal="left" vertical="center" wrapText="1"/>
    </xf>
    <xf numFmtId="165" fontId="8" fillId="0" borderId="3" xfId="1" applyNumberFormat="1" applyFont="1" applyFill="1" applyBorder="1" applyAlignment="1" applyProtection="1">
      <alignment horizontal="left" wrapText="1"/>
      <protection locked="0"/>
    </xf>
    <xf numFmtId="165" fontId="8" fillId="0" borderId="31" xfId="1" applyNumberFormat="1" applyFont="1" applyFill="1" applyBorder="1" applyAlignment="1" applyProtection="1">
      <alignment horizontal="left" wrapText="1"/>
      <protection locked="0"/>
    </xf>
    <xf numFmtId="0" fontId="5" fillId="3" borderId="48" xfId="0" applyFont="1" applyFill="1" applyBorder="1" applyAlignment="1">
      <alignment horizontal="center" wrapText="1"/>
    </xf>
    <xf numFmtId="0" fontId="5" fillId="3" borderId="89" xfId="0" applyFont="1" applyFill="1" applyBorder="1" applyAlignment="1">
      <alignment horizontal="center" wrapText="1"/>
    </xf>
    <xf numFmtId="0" fontId="5" fillId="3" borderId="97" xfId="0" applyFont="1" applyFill="1" applyBorder="1" applyAlignment="1">
      <alignment horizontal="center" wrapText="1"/>
    </xf>
    <xf numFmtId="165" fontId="8" fillId="0" borderId="60" xfId="1" applyNumberFormat="1" applyFont="1" applyFill="1" applyBorder="1" applyAlignment="1" applyProtection="1">
      <alignment horizontal="left" wrapText="1"/>
      <protection locked="0"/>
    </xf>
    <xf numFmtId="165" fontId="8" fillId="0" borderId="61" xfId="1" applyNumberFormat="1" applyFont="1" applyFill="1" applyBorder="1" applyAlignment="1" applyProtection="1">
      <alignment horizontal="left" wrapText="1"/>
      <protection locked="0"/>
    </xf>
    <xf numFmtId="166" fontId="20" fillId="3" borderId="52" xfId="4" applyNumberFormat="1" applyFont="1" applyFill="1" applyBorder="1" applyAlignment="1" applyProtection="1">
      <alignment horizontal="left" wrapText="1"/>
    </xf>
    <xf numFmtId="0" fontId="24" fillId="3" borderId="54" xfId="0" applyFont="1" applyFill="1" applyBorder="1" applyAlignment="1">
      <alignment horizontal="left" wrapText="1"/>
    </xf>
    <xf numFmtId="166" fontId="20" fillId="3" borderId="7" xfId="4" applyNumberFormat="1" applyFont="1" applyFill="1" applyBorder="1" applyAlignment="1" applyProtection="1">
      <alignment horizontal="left" wrapText="1"/>
    </xf>
    <xf numFmtId="0" fontId="24" fillId="3" borderId="20" xfId="0" applyFont="1" applyFill="1" applyBorder="1" applyAlignment="1">
      <alignment horizontal="left" wrapText="1"/>
    </xf>
    <xf numFmtId="49" fontId="38" fillId="0" borderId="19" xfId="0" applyNumberFormat="1" applyFont="1" applyBorder="1" applyAlignment="1">
      <alignment horizontal="center" vertical="center"/>
    </xf>
    <xf numFmtId="49" fontId="25" fillId="6" borderId="74" xfId="0" applyNumberFormat="1" applyFont="1" applyFill="1" applyBorder="1" applyAlignment="1">
      <alignment horizontal="center" wrapText="1"/>
    </xf>
    <xf numFmtId="0" fontId="26" fillId="6" borderId="43" xfId="0" applyFont="1" applyFill="1" applyBorder="1" applyAlignment="1">
      <alignment horizontal="center" wrapText="1"/>
    </xf>
    <xf numFmtId="165" fontId="8" fillId="0" borderId="62" xfId="1" applyNumberFormat="1" applyFont="1" applyFill="1" applyBorder="1" applyAlignment="1" applyProtection="1">
      <alignment horizontal="left" wrapText="1"/>
      <protection locked="0"/>
    </xf>
    <xf numFmtId="165" fontId="8" fillId="0" borderId="36" xfId="1" applyNumberFormat="1" applyFont="1" applyFill="1" applyBorder="1" applyAlignment="1" applyProtection="1">
      <alignment horizontal="left" wrapText="1"/>
      <protection locked="0"/>
    </xf>
    <xf numFmtId="1" fontId="4" fillId="3" borderId="38" xfId="0" applyNumberFormat="1" applyFont="1" applyFill="1" applyBorder="1" applyAlignment="1">
      <alignment horizontal="right" vertical="top" wrapText="1"/>
    </xf>
    <xf numFmtId="1" fontId="4" fillId="3" borderId="8" xfId="0" applyNumberFormat="1" applyFont="1" applyFill="1" applyBorder="1" applyAlignment="1">
      <alignment horizontal="right" vertical="top" wrapText="1"/>
    </xf>
    <xf numFmtId="1" fontId="4" fillId="3" borderId="30" xfId="0" applyNumberFormat="1" applyFont="1" applyFill="1" applyBorder="1" applyAlignment="1">
      <alignment horizontal="right" vertical="top" wrapText="1"/>
    </xf>
    <xf numFmtId="1" fontId="4" fillId="3" borderId="35" xfId="0" applyNumberFormat="1" applyFont="1" applyFill="1" applyBorder="1" applyAlignment="1">
      <alignment horizontal="right" vertical="top" wrapText="1"/>
    </xf>
    <xf numFmtId="1" fontId="4" fillId="3" borderId="48" xfId="0" applyNumberFormat="1" applyFont="1" applyFill="1" applyBorder="1" applyAlignment="1">
      <alignment horizontal="right" vertical="top" wrapText="1"/>
    </xf>
    <xf numFmtId="1" fontId="4" fillId="3" borderId="89" xfId="0" applyNumberFormat="1" applyFont="1" applyFill="1" applyBorder="1" applyAlignment="1">
      <alignment horizontal="right" vertical="top" wrapText="1"/>
    </xf>
    <xf numFmtId="0" fontId="13" fillId="5" borderId="89" xfId="0" applyFont="1" applyFill="1" applyBorder="1" applyAlignment="1">
      <alignment horizontal="left" vertical="center" wrapText="1"/>
    </xf>
    <xf numFmtId="0" fontId="13" fillId="5" borderId="90" xfId="0" applyFont="1" applyFill="1" applyBorder="1" applyAlignment="1">
      <alignment horizontal="left" vertical="center" wrapText="1"/>
    </xf>
    <xf numFmtId="1" fontId="4" fillId="3" borderId="106" xfId="0" applyNumberFormat="1" applyFont="1" applyFill="1" applyBorder="1" applyAlignment="1">
      <alignment horizontal="right" vertical="top" wrapText="1"/>
    </xf>
    <xf numFmtId="1" fontId="4" fillId="3" borderId="107" xfId="0" applyNumberFormat="1" applyFont="1" applyFill="1" applyBorder="1" applyAlignment="1">
      <alignment horizontal="right" vertical="top" wrapText="1"/>
    </xf>
    <xf numFmtId="1" fontId="4" fillId="3" borderId="90" xfId="0" applyNumberFormat="1" applyFont="1" applyFill="1" applyBorder="1" applyAlignment="1">
      <alignment horizontal="right" vertical="top" wrapText="1"/>
    </xf>
    <xf numFmtId="1" fontId="5" fillId="3" borderId="48" xfId="0" applyNumberFormat="1" applyFont="1" applyFill="1" applyBorder="1" applyAlignment="1">
      <alignment horizontal="right" vertical="top" wrapText="1"/>
    </xf>
    <xf numFmtId="1" fontId="5" fillId="3" borderId="89" xfId="0" applyNumberFormat="1" applyFont="1" applyFill="1" applyBorder="1" applyAlignment="1">
      <alignment horizontal="right" vertical="top" wrapText="1"/>
    </xf>
    <xf numFmtId="1" fontId="5" fillId="3" borderId="90" xfId="0" applyNumberFormat="1" applyFont="1" applyFill="1" applyBorder="1" applyAlignment="1">
      <alignment horizontal="right" vertical="top" wrapText="1"/>
    </xf>
    <xf numFmtId="0" fontId="25" fillId="6" borderId="89" xfId="0" applyFont="1" applyFill="1" applyBorder="1" applyAlignment="1">
      <alignment horizontal="center" wrapText="1"/>
    </xf>
    <xf numFmtId="0" fontId="25" fillId="6" borderId="97" xfId="0" applyFont="1" applyFill="1" applyBorder="1" applyAlignment="1">
      <alignment horizontal="center" wrapText="1"/>
    </xf>
    <xf numFmtId="49" fontId="3" fillId="0" borderId="0" xfId="0" applyNumberFormat="1" applyFont="1" applyAlignment="1" applyProtection="1">
      <alignment horizontal="left" vertical="top" wrapText="1"/>
      <protection locked="0"/>
    </xf>
    <xf numFmtId="1" fontId="5" fillId="4" borderId="95" xfId="0" applyNumberFormat="1" applyFont="1" applyFill="1" applyBorder="1" applyAlignment="1" applyProtection="1">
      <alignment horizontal="center" vertical="center" wrapText="1"/>
      <protection locked="0"/>
    </xf>
    <xf numFmtId="1" fontId="5" fillId="4" borderId="96" xfId="0" applyNumberFormat="1" applyFont="1" applyFill="1" applyBorder="1" applyAlignment="1" applyProtection="1">
      <alignment horizontal="center" vertical="center" wrapText="1"/>
      <protection locked="0"/>
    </xf>
    <xf numFmtId="0" fontId="30" fillId="5" borderId="77" xfId="0" applyFont="1" applyFill="1" applyBorder="1" applyAlignment="1">
      <alignment horizontal="center" vertical="center" wrapText="1"/>
    </xf>
    <xf numFmtId="0" fontId="30" fillId="5" borderId="90" xfId="0" applyFont="1" applyFill="1" applyBorder="1" applyAlignment="1">
      <alignment horizontal="center" vertical="center" wrapText="1"/>
    </xf>
    <xf numFmtId="1" fontId="5" fillId="4" borderId="42" xfId="0" applyNumberFormat="1" applyFont="1" applyFill="1" applyBorder="1" applyAlignment="1" applyProtection="1">
      <alignment horizontal="center" vertical="center" wrapText="1"/>
      <protection locked="0"/>
    </xf>
    <xf numFmtId="1" fontId="5" fillId="4" borderId="17" xfId="0" applyNumberFormat="1" applyFont="1" applyFill="1" applyBorder="1" applyAlignment="1" applyProtection="1">
      <alignment horizontal="center" vertical="center" wrapText="1"/>
      <protection locked="0"/>
    </xf>
  </cellXfs>
  <cellStyles count="8">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Percent" xfId="4" builtinId="5"/>
  </cellStyles>
  <dxfs count="5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auto="1"/>
        <name val="Arial"/>
        <family val="2"/>
        <scheme val="none"/>
      </font>
      <numFmt numFmtId="167" formatCode="_(&quot;$&quot;* #,##0_);_(&quot;$&quot;* \(#,##0\);_(&quot;$&quot;* &quot;-&quot;??_);_(@_)"/>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2498725</xdr:colOff>
      <xdr:row>1</xdr:row>
      <xdr:rowOff>423905</xdr:rowOff>
    </xdr:to>
    <xdr:pic>
      <xdr:nvPicPr>
        <xdr:cNvPr id="3" name="Picture 2" descr="Text&#10;&#10;Description automatically generated">
          <a:extLst>
            <a:ext uri="{FF2B5EF4-FFF2-40B4-BE49-F238E27FC236}">
              <a16:creationId xmlns:a16="http://schemas.microsoft.com/office/drawing/2014/main" id="{2742117E-4B2F-480C-9C53-3DCD09580890}"/>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124802</xdr:colOff>
      <xdr:row>1</xdr:row>
      <xdr:rowOff>414950</xdr:rowOff>
    </xdr:to>
    <xdr:pic>
      <xdr:nvPicPr>
        <xdr:cNvPr id="2" name="Picture 1" descr="Text&#10;&#10;Description automatically generated">
          <a:extLst>
            <a:ext uri="{FF2B5EF4-FFF2-40B4-BE49-F238E27FC236}">
              <a16:creationId xmlns:a16="http://schemas.microsoft.com/office/drawing/2014/main" id="{09444C3C-E622-48D1-B3CF-D602B0329A38}"/>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31750</xdr:colOff>
      <xdr:row>0</xdr:row>
      <xdr:rowOff>55561</xdr:rowOff>
    </xdr:from>
    <xdr:to>
      <xdr:col>0</xdr:col>
      <xdr:colOff>2530475</xdr:colOff>
      <xdr:row>1</xdr:row>
      <xdr:rowOff>474174</xdr:rowOff>
    </xdr:to>
    <xdr:pic>
      <xdr:nvPicPr>
        <xdr:cNvPr id="2" name="Picture 1" descr="Text&#10;&#10;Description automatically generated">
          <a:extLst>
            <a:ext uri="{FF2B5EF4-FFF2-40B4-BE49-F238E27FC236}">
              <a16:creationId xmlns:a16="http://schemas.microsoft.com/office/drawing/2014/main" id="{0AFAEC28-8E38-31A9-7772-D921AC2D3F97}"/>
            </a:ext>
          </a:extLst>
        </xdr:cNvPr>
        <xdr:cNvPicPr>
          <a:picLocks noChangeAspect="1"/>
        </xdr:cNvPicPr>
      </xdr:nvPicPr>
      <xdr:blipFill rotWithShape="1">
        <a:blip xmlns:r="http://schemas.openxmlformats.org/officeDocument/2006/relationships" r:embed="rId1"/>
        <a:srcRect l="8321" t="24515" r="9595" b="8492"/>
        <a:stretch/>
      </xdr:blipFill>
      <xdr:spPr bwMode="auto">
        <a:xfrm>
          <a:off x="31750" y="55561"/>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411884</xdr:colOff>
      <xdr:row>0</xdr:row>
      <xdr:rowOff>561488</xdr:rowOff>
    </xdr:to>
    <xdr:pic>
      <xdr:nvPicPr>
        <xdr:cNvPr id="2" name="Picture 1" descr="Text&#10;&#10;Description automatically generated">
          <a:extLst>
            <a:ext uri="{FF2B5EF4-FFF2-40B4-BE49-F238E27FC236}">
              <a16:creationId xmlns:a16="http://schemas.microsoft.com/office/drawing/2014/main" id="{1E7F2FCC-4540-428D-9E5F-43063B8EC154}"/>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680316</xdr:colOff>
      <xdr:row>1</xdr:row>
      <xdr:rowOff>414283</xdr:rowOff>
    </xdr:to>
    <xdr:pic>
      <xdr:nvPicPr>
        <xdr:cNvPr id="3" name="Picture 2" descr="Text&#10;&#10;Description automatically generated">
          <a:extLst>
            <a:ext uri="{FF2B5EF4-FFF2-40B4-BE49-F238E27FC236}">
              <a16:creationId xmlns:a16="http://schemas.microsoft.com/office/drawing/2014/main" id="{DD359C6D-0A92-4892-8CED-540F1EA13988}"/>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2498725</xdr:colOff>
      <xdr:row>1</xdr:row>
      <xdr:rowOff>402738</xdr:rowOff>
    </xdr:to>
    <xdr:pic>
      <xdr:nvPicPr>
        <xdr:cNvPr id="2" name="Picture 1" descr="Text&#10;&#10;Description automatically generated">
          <a:extLst>
            <a:ext uri="{FF2B5EF4-FFF2-40B4-BE49-F238E27FC236}">
              <a16:creationId xmlns:a16="http://schemas.microsoft.com/office/drawing/2014/main" id="{A6E46A9F-D18C-4EFD-AFFB-21C70BB56D0C}"/>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13566</xdr:colOff>
      <xdr:row>1</xdr:row>
      <xdr:rowOff>396965</xdr:rowOff>
    </xdr:to>
    <xdr:pic>
      <xdr:nvPicPr>
        <xdr:cNvPr id="2" name="Picture 1" descr="Text&#10;&#10;Description automatically generated">
          <a:extLst>
            <a:ext uri="{FF2B5EF4-FFF2-40B4-BE49-F238E27FC236}">
              <a16:creationId xmlns:a16="http://schemas.microsoft.com/office/drawing/2014/main" id="{AED4181E-ADD0-4F63-A456-D59FC3FCC9C9}"/>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2498725</xdr:colOff>
      <xdr:row>1</xdr:row>
      <xdr:rowOff>396965</xdr:rowOff>
    </xdr:to>
    <xdr:pic>
      <xdr:nvPicPr>
        <xdr:cNvPr id="2" name="Picture 1" descr="Text&#10;&#10;Description automatically generated">
          <a:extLst>
            <a:ext uri="{FF2B5EF4-FFF2-40B4-BE49-F238E27FC236}">
              <a16:creationId xmlns:a16="http://schemas.microsoft.com/office/drawing/2014/main" id="{4DED6625-DE82-47AA-9E54-447D8A9DC800}"/>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729796</xdr:colOff>
      <xdr:row>1</xdr:row>
      <xdr:rowOff>398202</xdr:rowOff>
    </xdr:to>
    <xdr:pic>
      <xdr:nvPicPr>
        <xdr:cNvPr id="2" name="Picture 1" descr="Text&#10;&#10;Description automatically generated">
          <a:extLst>
            <a:ext uri="{FF2B5EF4-FFF2-40B4-BE49-F238E27FC236}">
              <a16:creationId xmlns:a16="http://schemas.microsoft.com/office/drawing/2014/main" id="{9A9E5877-D8FE-4BBF-A48D-A73E4377AB24}"/>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2498725</xdr:colOff>
      <xdr:row>1</xdr:row>
      <xdr:rowOff>402738</xdr:rowOff>
    </xdr:to>
    <xdr:pic>
      <xdr:nvPicPr>
        <xdr:cNvPr id="2" name="Picture 1" descr="Text&#10;&#10;Description automatically generated">
          <a:extLst>
            <a:ext uri="{FF2B5EF4-FFF2-40B4-BE49-F238E27FC236}">
              <a16:creationId xmlns:a16="http://schemas.microsoft.com/office/drawing/2014/main" id="{BDBA33EF-5273-4A69-A105-1E33807919A4}"/>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2498725</xdr:colOff>
      <xdr:row>1</xdr:row>
      <xdr:rowOff>398202</xdr:rowOff>
    </xdr:to>
    <xdr:pic>
      <xdr:nvPicPr>
        <xdr:cNvPr id="3" name="Picture 2" descr="Text&#10;&#10;Description automatically generated">
          <a:extLst>
            <a:ext uri="{FF2B5EF4-FFF2-40B4-BE49-F238E27FC236}">
              <a16:creationId xmlns:a16="http://schemas.microsoft.com/office/drawing/2014/main" id="{E8580E44-5717-4C13-B581-E169820F03DB}"/>
            </a:ext>
          </a:extLst>
        </xdr:cNvPr>
        <xdr:cNvPicPr>
          <a:picLocks noChangeAspect="1"/>
        </xdr:cNvPicPr>
      </xdr:nvPicPr>
      <xdr:blipFill rotWithShape="1">
        <a:blip xmlns:r="http://schemas.openxmlformats.org/officeDocument/2006/relationships" r:embed="rId1"/>
        <a:srcRect l="8321" t="24515" r="9595" b="8492"/>
        <a:stretch/>
      </xdr:blipFill>
      <xdr:spPr bwMode="auto">
        <a:xfrm>
          <a:off x="0" y="0"/>
          <a:ext cx="2498725" cy="561488"/>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isa Ko" id="{76A00BC4-5AE1-417D-B838-ECE7E1A08338}" userId="S::lnk8@NIST.GOV::644ed002-7f6b-4cb0-9954-37f3e206b7d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7:J20" totalsRowShown="0" headerRowDxfId="56" headerRowBorderDxfId="55" tableBorderDxfId="54">
  <tableColumns count="10">
    <tableColumn id="1" xr3:uid="{AB7FAA1B-EF4B-4A19-9AAB-F2A3FBADA9D6}" name="Position Title" dataDxfId="53"/>
    <tableColumn id="9" xr3:uid="{0BE40FCC-D90D-4A14-9E31-3CB7D29DD002}" name="Key Personnel" dataDxfId="52"/>
    <tableColumn id="2" xr3:uid="{BA657D83-0B44-4F2E-AE48-A5DF676CDD0C}" name="Level of Effort" dataDxfId="51"/>
    <tableColumn id="3" xr3:uid="{77F7A60B-562E-48AF-AE44-5BAE619C5C44}" name="Unit" dataDxfId="50"/>
    <tableColumn id="4" xr3:uid="{D7D901A4-C2A2-4FAF-8047-21EECBFB8667}" name="Unit Cost" dataDxfId="49"/>
    <tableColumn id="5" xr3:uid="{DC515119-ACB0-460A-8670-C3C43FB0DFCA}" name="Subtotal Salary" dataDxfId="48">
      <calculatedColumnFormula>C8*E8</calculatedColumnFormula>
    </tableColumn>
    <tableColumn id="6" xr3:uid="{64AFCDEC-47BA-4B6B-983E-A0BA1D31D230}" name="Fringe Benefits" dataDxfId="47"/>
    <tableColumn id="10" xr3:uid="{C8EECDD7-054A-4CFE-BB86-686467641810}" name="Fringe Rate" dataDxfId="46">
      <calculatedColumnFormula>Table8[[#This Row],[Fringe Benefits]]/Table8[[#This Row],[Subtotal Salary]]</calculatedColumnFormula>
    </tableColumn>
    <tableColumn id="7" xr3:uid="{127E88EF-4138-408A-8379-A4DA01E186CB}" name="Total " dataDxfId="45">
      <calculatedColumnFormula>SUM(F8:G8)</calculatedColumnFormula>
    </tableColumn>
    <tableColumn id="8" xr3:uid="{D7EADFD7-C82A-4879-80E9-82790DBF05AB}" name="Justification of Need" dataDxfId="4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K16" totalsRowShown="0" headerRowDxfId="43" dataDxfId="41" headerRowBorderDxfId="42" tableBorderDxfId="40" headerRowCellStyle="Currency" dataCellStyle="Currency">
  <tableColumns count="11">
    <tableColumn id="1" xr3:uid="{B408CC17-359A-4B17-933F-E542F8BB44D9}" name="Purpose of Travel/Justification of Need" dataDxfId="39"/>
    <tableColumn id="2" xr3:uid="{E7A054D2-05AC-4E53-ABDE-A877F58A46A4}" name="No. of Days" dataDxfId="38"/>
    <tableColumn id="3" xr3:uid="{9FB2CEEC-F559-4312-B20F-E61B1331A59D}" name="No. of Travelers" dataDxfId="37"/>
    <tableColumn id="4" xr3:uid="{3E033923-CA1B-4237-A3B2-003D3485B4CE}" name="Lodging per Traveler/per night" dataDxfId="36" dataCellStyle="Currency"/>
    <tableColumn id="5" xr3:uid="{0573C868-7446-4583-ADC0-2061FA75F3A2}" name="Flight per Traveler" dataDxfId="35" dataCellStyle="Currency"/>
    <tableColumn id="6" xr3:uid="{FDE91724-9CEB-4898-AE02-EB5A795423E7}" name="Vehicle per Traveler" dataDxfId="34" dataCellStyle="Currency"/>
    <tableColumn id="7" xr3:uid="{D979341D-D1A0-41D7-8138-F61064C57E74}" name="Per Diem Per Traveler" dataDxfId="33" dataCellStyle="Currency"/>
    <tableColumn id="8" xr3:uid="{927BF5A5-24D6-4C0F-A62F-534F69138B5D}" name="Mileage" dataDxfId="32" dataCellStyle="Currency"/>
    <tableColumn id="12" xr3:uid="{587E609D-4B75-4609-BB36-F2BBB8B84DAD}" name="Miscellaneous" dataDxfId="31" dataCellStyle="Currency"/>
    <tableColumn id="9" xr3:uid="{F5EC3CD2-B72B-4BB2-9961-44E3544736A5}" name="Cost per Trip" dataDxfId="30">
      <calculatedColumnFormula>(((B6-1)*D6)*C6)+(C6*E6)+(C6*F6)+((C6*G6)*B6)+H6+I6</calculatedColumnFormula>
    </tableColumn>
    <tableColumn id="10" xr3:uid="{512698CE-4FF0-4125-A5AF-FF3D3ADBE870}" name="Basis for Estimating Costs" dataDxfId="2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F16" totalsRowShown="0" headerRowDxfId="28" headerRowBorderDxfId="27" tableBorderDxfId="26">
  <tableColumns count="6">
    <tableColumn id="1" xr3:uid="{B491870C-EE1E-4068-BE1F-C0C71A33F2A9}" name="Equipment Item" dataDxfId="25"/>
    <tableColumn id="2" xr3:uid="{529ED462-CA94-4D6F-B976-C586B8CAAE56}" name="Qty" dataDxfId="24"/>
    <tableColumn id="3" xr3:uid="{CA6676A9-75CB-49DB-9C56-838D7E830042}" name="Unit Cost         " dataDxfId="23"/>
    <tableColumn id="4" xr3:uid="{D72EB506-360C-4945-8B2E-0F02921CE284}" name="Total Cost             " dataDxfId="22">
      <calculatedColumnFormula>B6*C6</calculatedColumnFormula>
    </tableColumn>
    <tableColumn id="5" xr3:uid="{8E8AF507-3689-4B4E-AD00-0022A8C71C85}" name="Basis of Cost" dataDxfId="21"/>
    <tableColumn id="6" xr3:uid="{9CD9C448-F6E7-45CF-8AC4-78D6455D9537}" name="Justification of need" dataDxfId="2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F15" totalsRowShown="0" headerRowDxfId="19" headerRowBorderDxfId="18" tableBorderDxfId="17">
  <tableColumns count="6">
    <tableColumn id="1" xr3:uid="{437E9620-E9A3-43CE-A503-4AFAEEE1553C}" name="General Category of Supplies" dataDxfId="16"/>
    <tableColumn id="2" xr3:uid="{F850B101-343C-4131-B164-52AAA16D0785}" name="Qty" dataDxfId="15"/>
    <tableColumn id="3" xr3:uid="{655CADB6-D5BF-4ED0-AEA2-4AC13C9D90D4}" name="Unit Cost         " dataDxfId="14"/>
    <tableColumn id="4" xr3:uid="{874C1C23-1C38-489F-8E4A-6D18753A112C}" name="Total Cost             " dataDxfId="13">
      <calculatedColumnFormula>B6*C6</calculatedColumnFormula>
    </tableColumn>
    <tableColumn id="5" xr3:uid="{A4D02730-CFFB-412E-83A8-FC01DC451094}" name="Basis of Cost" dataDxfId="12"/>
    <tableColumn id="6" xr3:uid="{9F5C996A-8541-4C35-AC93-652F1BD51850}" name="Justification of need" dataDxfId="1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76A00BC4-5AE1-417D-B838-ECE7E1A08338}" id="{AAE88E8D-1534-486A-9C5F-D7CE0115FF1D}">
    <text>NOFO says NTIA will release guidance on what would be allowable admin expenses.  Could we get the guidance or link to add to instructions?</text>
  </threadedComment>
  <threadedComment ref="A8" dT="2023-04-14T16:28:10.76" personId="{76A00BC4-5AE1-417D-B838-ECE7E1A08338}"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76A00BC4-5AE1-417D-B838-ECE7E1A08338}" id="{B056CE75-4E1C-4758-9D21-AD735056A9D2}" parentId="{AAE88E8D-1534-486A-9C5F-D7CE0115FF1D}">
    <text>Updated "admin expenses" to "expenses relating to the administration of the grant"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61.bin"/><Relationship Id="rId7" Type="http://schemas.openxmlformats.org/officeDocument/2006/relationships/printerSettings" Target="../printerSettings/printerSettings65.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28515625" defaultRowHeight="12.75" x14ac:dyDescent="0.2"/>
  <cols>
    <col min="1" max="2" width="31.28515625" style="18" customWidth="1"/>
    <col min="3" max="3" width="23.5703125" style="18" customWidth="1"/>
    <col min="4" max="4" width="18.5703125" style="18" customWidth="1"/>
    <col min="5" max="5" width="29.28515625" style="18" customWidth="1"/>
    <col min="6" max="6" width="19.7109375" style="4" customWidth="1"/>
    <col min="7" max="7" width="33.7109375" style="4" customWidth="1"/>
    <col min="8" max="19" width="9.28515625" style="4" customWidth="1"/>
    <col min="20" max="16384" width="9.28515625" style="4"/>
  </cols>
  <sheetData>
    <row r="1" spans="1:13" ht="57" customHeight="1" x14ac:dyDescent="0.2"/>
    <row r="2" spans="1:13" s="5" customFormat="1" ht="18" customHeight="1" x14ac:dyDescent="0.2">
      <c r="A2" s="491" t="s">
        <v>0</v>
      </c>
      <c r="B2" s="491"/>
      <c r="C2" s="491"/>
      <c r="D2" s="491"/>
      <c r="E2" s="491"/>
      <c r="F2" s="491"/>
      <c r="G2" s="491"/>
      <c r="H2" s="112"/>
      <c r="I2" s="112"/>
      <c r="J2" s="112"/>
      <c r="K2" s="112"/>
      <c r="L2" s="112"/>
      <c r="M2" s="112"/>
    </row>
    <row r="3" spans="1:13" s="5" customFormat="1" ht="11.25" customHeight="1" x14ac:dyDescent="0.2">
      <c r="A3" s="15"/>
      <c r="B3" s="14"/>
      <c r="C3" s="14"/>
      <c r="D3" s="14"/>
      <c r="E3" s="14"/>
      <c r="F3" s="310"/>
      <c r="G3" s="112"/>
      <c r="H3" s="112"/>
      <c r="I3" s="112"/>
      <c r="J3" s="112"/>
      <c r="K3" s="112"/>
      <c r="L3" s="112"/>
      <c r="M3" s="112"/>
    </row>
    <row r="4" spans="1:13" s="16" customFormat="1" ht="36.6" customHeight="1" x14ac:dyDescent="0.2">
      <c r="A4" s="57" t="s">
        <v>1</v>
      </c>
      <c r="B4" s="56"/>
      <c r="C4" s="60"/>
      <c r="D4" s="60"/>
      <c r="E4" s="60"/>
      <c r="F4" s="7" t="s">
        <v>2</v>
      </c>
      <c r="G4" s="56"/>
    </row>
    <row r="5" spans="1:13" s="16" customFormat="1" ht="38.65" customHeight="1" x14ac:dyDescent="0.2">
      <c r="A5" s="57" t="s">
        <v>3</v>
      </c>
      <c r="B5" s="58"/>
      <c r="C5" s="60"/>
      <c r="D5" s="60"/>
      <c r="E5" s="60"/>
      <c r="F5" s="7" t="s">
        <v>4</v>
      </c>
      <c r="G5" s="56"/>
    </row>
    <row r="6" spans="1:13" s="16" customFormat="1" ht="12" customHeight="1" thickBot="1" x14ac:dyDescent="0.25">
      <c r="A6" s="57"/>
      <c r="B6" s="17"/>
      <c r="C6" s="17"/>
      <c r="D6" s="17"/>
      <c r="E6" s="17"/>
      <c r="F6" s="57"/>
    </row>
    <row r="7" spans="1:13" ht="48.6" customHeight="1" x14ac:dyDescent="0.2">
      <c r="A7" s="492" t="s">
        <v>5</v>
      </c>
      <c r="B7" s="493"/>
      <c r="C7" s="493"/>
      <c r="D7" s="493"/>
      <c r="E7" s="493"/>
      <c r="F7" s="493"/>
      <c r="G7" s="494"/>
    </row>
    <row r="8" spans="1:13" ht="228" customHeight="1" thickBot="1" x14ac:dyDescent="0.25">
      <c r="A8" s="495" t="s">
        <v>6</v>
      </c>
      <c r="B8" s="496"/>
      <c r="C8" s="496"/>
      <c r="D8" s="496"/>
      <c r="E8" s="496"/>
      <c r="F8" s="496"/>
      <c r="G8" s="497"/>
      <c r="H8" s="16"/>
      <c r="I8" s="172"/>
      <c r="J8" s="16"/>
      <c r="K8" s="16"/>
      <c r="L8" s="16"/>
      <c r="M8" s="16"/>
    </row>
    <row r="9" spans="1:13" ht="7.5" customHeight="1" thickBot="1" x14ac:dyDescent="0.25">
      <c r="F9" s="18"/>
      <c r="H9" s="16"/>
      <c r="I9" s="16"/>
      <c r="J9" s="16"/>
      <c r="K9" s="16"/>
      <c r="L9" s="16"/>
      <c r="M9" s="16"/>
    </row>
    <row r="10" spans="1:13" ht="29.25" customHeight="1" thickBot="1" x14ac:dyDescent="0.25">
      <c r="A10" s="498" t="s">
        <v>7</v>
      </c>
      <c r="B10" s="499"/>
      <c r="C10" s="499"/>
      <c r="D10" s="499"/>
      <c r="E10" s="499"/>
      <c r="F10" s="499"/>
      <c r="G10" s="500"/>
      <c r="H10" s="16"/>
      <c r="I10" s="16"/>
      <c r="J10" s="16"/>
      <c r="K10" s="16"/>
      <c r="L10" s="16"/>
      <c r="M10" s="16"/>
    </row>
    <row r="11" spans="1:13" ht="83.65" customHeight="1" thickBot="1" x14ac:dyDescent="0.25">
      <c r="A11" s="108" t="s">
        <v>8</v>
      </c>
      <c r="B11" s="109" t="s">
        <v>9</v>
      </c>
      <c r="C11" s="367" t="s">
        <v>10</v>
      </c>
      <c r="D11" s="109" t="s">
        <v>11</v>
      </c>
      <c r="E11" s="501" t="s">
        <v>12</v>
      </c>
      <c r="F11" s="501"/>
      <c r="G11" s="502"/>
      <c r="H11" s="16"/>
      <c r="I11" s="16"/>
      <c r="J11" s="16"/>
      <c r="K11" s="16"/>
      <c r="L11" s="16"/>
    </row>
    <row r="12" spans="1:13" s="19" customFormat="1" ht="15" x14ac:dyDescent="0.2">
      <c r="A12" s="97" t="s">
        <v>13</v>
      </c>
      <c r="B12" s="98">
        <f>'a. Personnel'!I21</f>
        <v>0</v>
      </c>
      <c r="C12" s="280">
        <f>'Instructions and Summary'!C12</f>
        <v>0</v>
      </c>
      <c r="D12" s="281">
        <f>'Instructions and Summary'!D12</f>
        <v>0</v>
      </c>
      <c r="E12" s="503"/>
      <c r="F12" s="503"/>
      <c r="G12" s="504"/>
      <c r="H12" s="16"/>
      <c r="I12" s="16"/>
      <c r="J12" s="16"/>
      <c r="K12" s="16"/>
      <c r="L12" s="16"/>
    </row>
    <row r="13" spans="1:13" s="19" customFormat="1" ht="15" x14ac:dyDescent="0.2">
      <c r="A13" s="177" t="s">
        <v>14</v>
      </c>
      <c r="B13" s="98">
        <f>'a. Personnel'!F21</f>
        <v>0</v>
      </c>
      <c r="C13" s="235"/>
      <c r="D13" s="98"/>
      <c r="E13" s="311"/>
      <c r="F13" s="311"/>
      <c r="G13" s="312"/>
      <c r="H13" s="16"/>
      <c r="I13" s="16"/>
      <c r="J13" s="16"/>
      <c r="K13" s="16"/>
      <c r="L13" s="16"/>
    </row>
    <row r="14" spans="1:13" s="19" customFormat="1" ht="15" x14ac:dyDescent="0.2">
      <c r="A14" s="177" t="s">
        <v>15</v>
      </c>
      <c r="B14" s="98">
        <f>'a. Personnel'!G21</f>
        <v>0</v>
      </c>
      <c r="C14" s="235"/>
      <c r="D14" s="98"/>
      <c r="E14" s="311"/>
      <c r="F14" s="311"/>
      <c r="G14" s="312"/>
      <c r="H14" s="16"/>
      <c r="I14" s="16"/>
      <c r="J14" s="16"/>
      <c r="K14" s="16"/>
      <c r="L14" s="16"/>
    </row>
    <row r="15" spans="1:13" ht="15.75" customHeight="1" x14ac:dyDescent="0.2">
      <c r="A15" s="99" t="s">
        <v>16</v>
      </c>
      <c r="B15" s="100">
        <f>'b. Travel'!J18</f>
        <v>0</v>
      </c>
      <c r="C15" s="280">
        <f>'Instructions and Summary'!C15</f>
        <v>0</v>
      </c>
      <c r="D15" s="281">
        <f>'Instructions and Summary'!D15</f>
        <v>0</v>
      </c>
      <c r="E15" s="489"/>
      <c r="F15" s="489"/>
      <c r="G15" s="490"/>
      <c r="H15" s="16"/>
      <c r="I15" s="16"/>
      <c r="J15" s="16"/>
      <c r="K15" s="16"/>
      <c r="L15" s="16"/>
    </row>
    <row r="16" spans="1:13" ht="15.75" customHeight="1" x14ac:dyDescent="0.2">
      <c r="A16" s="99" t="s">
        <v>17</v>
      </c>
      <c r="B16" s="100">
        <f>'c. Equipment'!D18</f>
        <v>0</v>
      </c>
      <c r="C16" s="280">
        <f>'Instructions and Summary'!C16</f>
        <v>0</v>
      </c>
      <c r="D16" s="281">
        <f>'Instructions and Summary'!D16</f>
        <v>0</v>
      </c>
      <c r="E16" s="489"/>
      <c r="F16" s="489"/>
      <c r="G16" s="490"/>
      <c r="H16" s="16"/>
      <c r="I16" s="16"/>
      <c r="J16" s="16"/>
      <c r="K16" s="16"/>
      <c r="L16" s="16"/>
    </row>
    <row r="17" spans="1:12" ht="15.75" customHeight="1" x14ac:dyDescent="0.2">
      <c r="A17" s="99" t="s">
        <v>18</v>
      </c>
      <c r="B17" s="100">
        <f>'d. Supplies'!D38</f>
        <v>0</v>
      </c>
      <c r="C17" s="280">
        <f>'Instructions and Summary'!C17</f>
        <v>0</v>
      </c>
      <c r="D17" s="281">
        <f>'Instructions and Summary'!D17</f>
        <v>0</v>
      </c>
      <c r="E17" s="489"/>
      <c r="F17" s="489"/>
      <c r="G17" s="490"/>
      <c r="H17" s="16"/>
      <c r="I17" s="16"/>
      <c r="J17" s="16"/>
      <c r="K17" s="16"/>
      <c r="L17" s="16"/>
    </row>
    <row r="18" spans="1:12" ht="15.75" customHeight="1" x14ac:dyDescent="0.2">
      <c r="A18" s="101" t="s">
        <v>19</v>
      </c>
      <c r="B18" s="100">
        <f>'e. Contractual-Subawards'!D41</f>
        <v>0</v>
      </c>
      <c r="C18" s="280">
        <f>'Instructions and Summary'!C18</f>
        <v>0</v>
      </c>
      <c r="D18" s="281">
        <f>'Instructions and Summary'!D18</f>
        <v>0</v>
      </c>
      <c r="E18" s="489"/>
      <c r="F18" s="489"/>
      <c r="G18" s="490"/>
      <c r="H18" s="16"/>
      <c r="I18" s="16"/>
      <c r="J18" s="16"/>
      <c r="K18" s="16"/>
      <c r="L18" s="16"/>
    </row>
    <row r="19" spans="1:12" ht="15" x14ac:dyDescent="0.2">
      <c r="A19" s="99" t="s">
        <v>20</v>
      </c>
      <c r="B19" s="98">
        <f>'f. Construction'!B22</f>
        <v>0</v>
      </c>
      <c r="C19" s="280">
        <f>'Instructions and Summary'!C19</f>
        <v>0</v>
      </c>
      <c r="D19" s="281">
        <f>'Instructions and Summary'!D19</f>
        <v>0</v>
      </c>
      <c r="E19" s="489"/>
      <c r="F19" s="489"/>
      <c r="G19" s="490"/>
      <c r="H19" s="16"/>
      <c r="I19" s="16"/>
      <c r="J19" s="16"/>
      <c r="K19" s="16"/>
      <c r="L19" s="16"/>
    </row>
    <row r="20" spans="1:12" ht="15.75" customHeight="1" x14ac:dyDescent="0.2">
      <c r="A20" s="99" t="s">
        <v>21</v>
      </c>
      <c r="B20" s="100">
        <f>'g. Other'!B15</f>
        <v>0</v>
      </c>
      <c r="C20" s="280">
        <f>'Instructions and Summary'!C20</f>
        <v>0</v>
      </c>
      <c r="D20" s="281">
        <f>'Instructions and Summary'!D20</f>
        <v>0</v>
      </c>
      <c r="E20" s="489"/>
      <c r="F20" s="489"/>
      <c r="G20" s="490"/>
      <c r="H20" s="16"/>
      <c r="I20" s="16"/>
      <c r="J20" s="16"/>
      <c r="K20" s="16"/>
      <c r="L20" s="16"/>
    </row>
    <row r="21" spans="1:12" ht="15.75" customHeight="1" x14ac:dyDescent="0.2">
      <c r="A21" s="99" t="s">
        <v>22</v>
      </c>
      <c r="B21" s="100">
        <f>SUM(B12:B20)-(B13+B14)</f>
        <v>0</v>
      </c>
      <c r="C21" s="235"/>
      <c r="D21" s="100">
        <f>SUM(D12:D20)</f>
        <v>0</v>
      </c>
      <c r="E21" s="489"/>
      <c r="F21" s="489"/>
      <c r="G21" s="490"/>
      <c r="H21" s="16"/>
      <c r="I21" s="16"/>
      <c r="J21" s="16"/>
      <c r="K21" s="16"/>
      <c r="L21" s="16"/>
    </row>
    <row r="22" spans="1:12" ht="5.0999999999999996" customHeight="1" x14ac:dyDescent="0.2">
      <c r="A22" s="511"/>
      <c r="B22" s="512"/>
      <c r="C22" s="512"/>
      <c r="D22" s="512"/>
      <c r="E22" s="512"/>
      <c r="F22" s="512"/>
      <c r="G22" s="513"/>
      <c r="H22" s="16"/>
      <c r="I22" s="16"/>
      <c r="J22" s="16"/>
      <c r="K22" s="16"/>
      <c r="L22" s="16"/>
    </row>
    <row r="23" spans="1:12" ht="15.6" customHeight="1" x14ac:dyDescent="0.2">
      <c r="A23" s="99" t="s">
        <v>23</v>
      </c>
      <c r="B23" s="100">
        <f>'h. Indirect'!D19</f>
        <v>0</v>
      </c>
      <c r="C23" s="280">
        <f>'Instructions and Summary'!C23</f>
        <v>0</v>
      </c>
      <c r="D23" s="282">
        <f>'Instructions and Summary'!D23</f>
        <v>0</v>
      </c>
      <c r="E23" s="489"/>
      <c r="F23" s="489"/>
      <c r="G23" s="490"/>
      <c r="H23" s="16"/>
      <c r="I23" s="16"/>
      <c r="J23" s="16"/>
      <c r="K23" s="16"/>
      <c r="L23" s="16"/>
    </row>
    <row r="24" spans="1:12" ht="15.6" customHeight="1" x14ac:dyDescent="0.2">
      <c r="A24" s="234" t="s">
        <v>24</v>
      </c>
      <c r="B24" s="233">
        <f>'h. Indirect'!E19</f>
        <v>0</v>
      </c>
      <c r="C24" s="235"/>
      <c r="D24" s="233"/>
      <c r="E24" s="231"/>
      <c r="F24" s="231"/>
      <c r="G24" s="232"/>
      <c r="H24" s="16"/>
      <c r="I24" s="16"/>
      <c r="J24" s="16"/>
      <c r="K24" s="16"/>
      <c r="L24" s="16"/>
    </row>
    <row r="25" spans="1:12" ht="15.6" customHeight="1" x14ac:dyDescent="0.2">
      <c r="A25" s="234" t="s">
        <v>25</v>
      </c>
      <c r="B25" s="100">
        <f>'h. Indirect'!F19</f>
        <v>0</v>
      </c>
      <c r="C25" s="235"/>
      <c r="D25" s="100"/>
      <c r="E25" s="231"/>
      <c r="F25" s="231"/>
      <c r="G25" s="232"/>
      <c r="H25" s="16"/>
      <c r="I25" s="16"/>
      <c r="J25" s="16"/>
      <c r="K25" s="16"/>
      <c r="L25" s="16"/>
    </row>
    <row r="26" spans="1:12" ht="4.1500000000000004" customHeight="1" x14ac:dyDescent="0.2">
      <c r="A26" s="514"/>
      <c r="B26" s="515"/>
      <c r="C26" s="515"/>
      <c r="D26" s="515"/>
      <c r="E26" s="515"/>
      <c r="F26" s="515"/>
      <c r="G26" s="516"/>
      <c r="H26" s="16"/>
      <c r="I26" s="16"/>
      <c r="J26" s="16"/>
      <c r="K26" s="16"/>
      <c r="L26" s="16"/>
    </row>
    <row r="27" spans="1:12" ht="15.75" customHeight="1" x14ac:dyDescent="0.2">
      <c r="A27" s="99" t="s">
        <v>26</v>
      </c>
      <c r="B27" s="100">
        <f>B21+B23</f>
        <v>0</v>
      </c>
      <c r="C27" s="236"/>
      <c r="D27" s="100">
        <f>D21+D23</f>
        <v>0</v>
      </c>
      <c r="E27" s="489"/>
      <c r="F27" s="489"/>
      <c r="G27" s="490"/>
      <c r="H27" s="16"/>
      <c r="I27" s="16"/>
      <c r="J27" s="16"/>
      <c r="K27" s="16"/>
      <c r="L27" s="16"/>
    </row>
    <row r="28" spans="1:12" ht="3.6" customHeight="1" x14ac:dyDescent="0.2">
      <c r="A28" s="517"/>
      <c r="B28" s="518"/>
      <c r="C28" s="518"/>
      <c r="D28" s="518"/>
      <c r="E28" s="518"/>
      <c r="F28" s="518"/>
      <c r="G28" s="519"/>
      <c r="H28" s="16"/>
      <c r="I28" s="16"/>
      <c r="J28" s="16"/>
      <c r="K28" s="16"/>
      <c r="L28" s="16"/>
    </row>
    <row r="29" spans="1:12" ht="15.75" customHeight="1" x14ac:dyDescent="0.2">
      <c r="A29" s="102" t="s">
        <v>27</v>
      </c>
      <c r="B29" s="100">
        <f>'i. Cost Sharing-Matching'!F30</f>
        <v>0</v>
      </c>
      <c r="C29" s="283">
        <f>'Instructions and Summary'!C26</f>
        <v>0</v>
      </c>
      <c r="D29" s="282">
        <f>'Instructions and Summary'!D26</f>
        <v>0</v>
      </c>
      <c r="E29" s="489"/>
      <c r="F29" s="489"/>
      <c r="G29" s="490"/>
      <c r="H29" s="16"/>
      <c r="I29" s="16"/>
      <c r="J29" s="16"/>
      <c r="K29" s="16"/>
      <c r="L29" s="16"/>
    </row>
    <row r="30" spans="1:12" ht="15.75" customHeight="1" x14ac:dyDescent="0.2">
      <c r="A30" s="99" t="s">
        <v>28</v>
      </c>
      <c r="B30" s="103" t="e">
        <f>B29/B32</f>
        <v>#DIV/0!</v>
      </c>
      <c r="C30" s="235"/>
      <c r="D30" s="103"/>
      <c r="E30" s="489"/>
      <c r="F30" s="489"/>
      <c r="G30" s="490"/>
    </row>
    <row r="31" spans="1:12" ht="3.6" customHeight="1" x14ac:dyDescent="0.2">
      <c r="A31" s="520"/>
      <c r="B31" s="521"/>
      <c r="C31" s="521"/>
      <c r="D31" s="521"/>
      <c r="E31" s="521"/>
      <c r="F31" s="104"/>
      <c r="G31" s="105"/>
    </row>
    <row r="32" spans="1:12" ht="60.75" thickBot="1" x14ac:dyDescent="0.25">
      <c r="A32" s="106" t="s">
        <v>29</v>
      </c>
      <c r="B32" s="107">
        <f>B27+B29</f>
        <v>0</v>
      </c>
      <c r="C32" s="266" t="s">
        <v>30</v>
      </c>
      <c r="D32" s="107">
        <f>D27+D29</f>
        <v>0</v>
      </c>
      <c r="E32" s="522"/>
      <c r="F32" s="522"/>
      <c r="G32" s="523"/>
    </row>
    <row r="33" spans="1:7" ht="15.75" customHeight="1" thickBot="1" x14ac:dyDescent="0.25">
      <c r="A33" s="524" t="s">
        <v>31</v>
      </c>
      <c r="B33" s="525"/>
      <c r="C33" s="526"/>
      <c r="D33" s="251" t="e">
        <f>D32/B27</f>
        <v>#DIV/0!</v>
      </c>
      <c r="E33" s="368"/>
      <c r="F33" s="368"/>
      <c r="G33" s="369"/>
    </row>
    <row r="34" spans="1:7" ht="15.75" customHeight="1" thickBot="1" x14ac:dyDescent="0.25"/>
    <row r="35" spans="1:7" ht="8.25" customHeight="1" x14ac:dyDescent="0.2">
      <c r="A35" s="505" t="s">
        <v>32</v>
      </c>
      <c r="B35" s="506"/>
      <c r="C35" s="506"/>
      <c r="D35" s="506"/>
      <c r="E35" s="506"/>
      <c r="F35" s="506"/>
      <c r="G35" s="507"/>
    </row>
    <row r="36" spans="1:7" ht="44.1" customHeight="1" thickBot="1" x14ac:dyDescent="0.25">
      <c r="A36" s="508"/>
      <c r="B36" s="509"/>
      <c r="C36" s="509"/>
      <c r="D36" s="509"/>
      <c r="E36" s="509"/>
      <c r="F36" s="509"/>
      <c r="G36" s="510"/>
    </row>
    <row r="37" spans="1:7" ht="10.5" customHeight="1" x14ac:dyDescent="0.2"/>
    <row r="40" spans="1:7" x14ac:dyDescent="0.2">
      <c r="A40" s="20"/>
      <c r="B40" s="20"/>
      <c r="C40" s="20"/>
      <c r="D40" s="20"/>
      <c r="E40" s="20"/>
    </row>
  </sheetData>
  <sheetProtection formatCells="0" formatColumns="0" formatRows="0"/>
  <mergeCells count="24">
    <mergeCell ref="A35:G36"/>
    <mergeCell ref="E21:G21"/>
    <mergeCell ref="A22:G22"/>
    <mergeCell ref="E23:G23"/>
    <mergeCell ref="A26:G26"/>
    <mergeCell ref="E27:G27"/>
    <mergeCell ref="A28:G28"/>
    <mergeCell ref="E29:G29"/>
    <mergeCell ref="E30:G30"/>
    <mergeCell ref="A31:E31"/>
    <mergeCell ref="E32:G32"/>
    <mergeCell ref="A33:C33"/>
    <mergeCell ref="E20:G20"/>
    <mergeCell ref="A2:G2"/>
    <mergeCell ref="A7:G7"/>
    <mergeCell ref="A8:G8"/>
    <mergeCell ref="A10:G10"/>
    <mergeCell ref="E11:G11"/>
    <mergeCell ref="E12:G12"/>
    <mergeCell ref="E15:G15"/>
    <mergeCell ref="E16:G16"/>
    <mergeCell ref="E17:G17"/>
    <mergeCell ref="E18:G18"/>
    <mergeCell ref="E19:G19"/>
  </mergeCells>
  <conditionalFormatting sqref="D12:D21">
    <cfRule type="expression" dxfId="10" priority="5">
      <formula>$C12="no"</formula>
    </cfRule>
  </conditionalFormatting>
  <conditionalFormatting sqref="D23">
    <cfRule type="expression" dxfId="9" priority="4">
      <formula>$C$23="no"</formula>
    </cfRule>
  </conditionalFormatting>
  <conditionalFormatting sqref="D29">
    <cfRule type="expression" dxfId="8" priority="1">
      <formula>$C$23="no"</formula>
    </cfRule>
  </conditionalFormatting>
  <conditionalFormatting sqref="D33">
    <cfRule type="cellIs" dxfId="7" priority="2" operator="between">
      <formula>0</formula>
      <formula>0.02</formula>
    </cfRule>
    <cfRule type="cellIs" dxfId="6" priority="7" operator="greaterThan">
      <formula>0.02005</formula>
    </cfRule>
  </conditionalFormatting>
  <conditionalFormatting sqref="E15:G15">
    <cfRule type="expression" dxfId="5"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L82"/>
  <sheetViews>
    <sheetView showGridLines="0" zoomScale="110" zoomScaleNormal="110" workbookViewId="0">
      <selection activeCell="A3" sqref="A3:H3"/>
    </sheetView>
  </sheetViews>
  <sheetFormatPr defaultColWidth="9.28515625" defaultRowHeight="12.75" x14ac:dyDescent="0.2"/>
  <cols>
    <col min="1" max="1" width="39.7109375" style="50" bestFit="1" customWidth="1"/>
    <col min="2" max="2" width="23.5703125" style="50" customWidth="1"/>
    <col min="3" max="3" width="22.42578125" style="50" bestFit="1" customWidth="1"/>
    <col min="4" max="4" width="23.28515625" style="82" bestFit="1" customWidth="1"/>
    <col min="5" max="6" width="23.28515625" style="82" customWidth="1"/>
    <col min="7" max="7" width="24.28515625" style="277" customWidth="1"/>
    <col min="8" max="8" width="38.42578125" style="277" customWidth="1"/>
    <col min="9" max="9" width="23.7109375" style="50" hidden="1" customWidth="1"/>
    <col min="10" max="10" width="9.28515625" style="50" hidden="1" customWidth="1"/>
    <col min="11" max="11" width="6.5703125" style="50" customWidth="1"/>
    <col min="12" max="16384" width="9.28515625" style="50"/>
  </cols>
  <sheetData>
    <row r="1" spans="1:12" s="44" customFormat="1" ht="10.5" customHeight="1" x14ac:dyDescent="0.2">
      <c r="A1" s="586"/>
      <c r="B1" s="586"/>
      <c r="C1" s="586"/>
      <c r="D1" s="586"/>
      <c r="E1" s="315"/>
      <c r="F1" s="315"/>
      <c r="G1" s="271"/>
      <c r="H1" s="315"/>
      <c r="I1" s="25"/>
    </row>
    <row r="2" spans="1:12" s="45" customFormat="1" ht="57.75" customHeight="1" thickBot="1" x14ac:dyDescent="0.25">
      <c r="A2" s="627" t="s">
        <v>106</v>
      </c>
      <c r="B2" s="627"/>
      <c r="C2" s="627"/>
      <c r="D2" s="627"/>
      <c r="E2" s="627"/>
      <c r="F2" s="627"/>
      <c r="G2" s="627"/>
      <c r="H2" s="627"/>
      <c r="I2" s="26"/>
      <c r="J2" s="163"/>
      <c r="K2" s="163"/>
      <c r="L2" s="163"/>
    </row>
    <row r="3" spans="1:12" s="29" customFormat="1" ht="254.25" customHeight="1" thickBot="1" x14ac:dyDescent="0.25">
      <c r="A3" s="613" t="s">
        <v>192</v>
      </c>
      <c r="B3" s="614"/>
      <c r="C3" s="614"/>
      <c r="D3" s="614"/>
      <c r="E3" s="614"/>
      <c r="F3" s="614"/>
      <c r="G3" s="614"/>
      <c r="H3" s="615"/>
      <c r="I3" s="390"/>
      <c r="J3" s="391"/>
      <c r="K3" s="46"/>
      <c r="L3" s="28"/>
    </row>
    <row r="4" spans="1:12" s="45" customFormat="1" ht="6.75" customHeight="1" thickBot="1" x14ac:dyDescent="0.3">
      <c r="A4" s="182"/>
      <c r="B4" s="182"/>
      <c r="C4" s="182"/>
      <c r="D4" s="182"/>
      <c r="E4" s="182"/>
      <c r="F4" s="182"/>
      <c r="G4" s="272"/>
      <c r="H4" s="273"/>
      <c r="I4" s="47"/>
      <c r="J4" s="47"/>
      <c r="K4" s="163"/>
      <c r="L4" s="163"/>
    </row>
    <row r="5" spans="1:12" s="45" customFormat="1" ht="45.75" thickBot="1" x14ac:dyDescent="0.3">
      <c r="A5" s="313" t="s">
        <v>107</v>
      </c>
      <c r="B5" s="309" t="s">
        <v>108</v>
      </c>
      <c r="C5" s="392" t="s">
        <v>109</v>
      </c>
      <c r="D5" s="317" t="s">
        <v>110</v>
      </c>
      <c r="E5" s="317" t="s">
        <v>111</v>
      </c>
      <c r="F5" s="317" t="s">
        <v>112</v>
      </c>
      <c r="G5" s="628" t="s">
        <v>113</v>
      </c>
      <c r="H5" s="629"/>
      <c r="I5" s="48"/>
      <c r="J5" s="163"/>
      <c r="K5" s="163"/>
      <c r="L5" s="163"/>
    </row>
    <row r="6" spans="1:12" s="45" customFormat="1" ht="138" customHeight="1" x14ac:dyDescent="0.25">
      <c r="A6" s="183" t="s">
        <v>114</v>
      </c>
      <c r="B6" s="465">
        <v>88762.5</v>
      </c>
      <c r="C6" s="184">
        <v>0.15</v>
      </c>
      <c r="D6" s="468">
        <f>B6*C6</f>
        <v>13314.375</v>
      </c>
      <c r="E6" s="468">
        <v>13314.38</v>
      </c>
      <c r="F6" s="468">
        <v>0</v>
      </c>
      <c r="G6" s="625" t="s">
        <v>185</v>
      </c>
      <c r="H6" s="626"/>
      <c r="I6" s="49"/>
      <c r="J6" s="163"/>
      <c r="K6" s="163"/>
      <c r="L6" s="163"/>
    </row>
    <row r="7" spans="1:12" s="45" customFormat="1" ht="76.5" customHeight="1" thickBot="1" x14ac:dyDescent="0.3">
      <c r="A7" s="185" t="s">
        <v>114</v>
      </c>
      <c r="B7" s="466">
        <v>88762.5</v>
      </c>
      <c r="C7" s="186">
        <v>0.56000000000000005</v>
      </c>
      <c r="D7" s="469">
        <f>B7*C7</f>
        <v>49707.000000000007</v>
      </c>
      <c r="E7" s="471">
        <v>49707</v>
      </c>
      <c r="F7" s="471">
        <v>0</v>
      </c>
      <c r="G7" s="623" t="s">
        <v>186</v>
      </c>
      <c r="H7" s="624"/>
      <c r="I7" s="49"/>
      <c r="J7" s="163"/>
      <c r="K7" s="163"/>
      <c r="L7" s="163"/>
    </row>
    <row r="8" spans="1:12" s="45" customFormat="1" ht="133.5" customHeight="1" x14ac:dyDescent="0.25">
      <c r="A8" s="55"/>
      <c r="B8" s="290"/>
      <c r="C8" s="80"/>
      <c r="D8" s="470">
        <f>B8*C8</f>
        <v>0</v>
      </c>
      <c r="E8" s="292"/>
      <c r="F8" s="291"/>
      <c r="G8" s="621"/>
      <c r="H8" s="622"/>
      <c r="I8" s="163"/>
      <c r="J8" s="163"/>
      <c r="K8" s="163"/>
      <c r="L8" s="163"/>
    </row>
    <row r="9" spans="1:12" s="45" customFormat="1" ht="15" customHeight="1" x14ac:dyDescent="0.25">
      <c r="A9" s="55"/>
      <c r="B9" s="467"/>
      <c r="C9" s="80"/>
      <c r="D9" s="470">
        <f>B9*C9</f>
        <v>0</v>
      </c>
      <c r="E9" s="472"/>
      <c r="F9" s="474"/>
      <c r="G9" s="616"/>
      <c r="H9" s="617"/>
      <c r="I9" s="163"/>
      <c r="J9" s="163"/>
      <c r="K9" s="163"/>
      <c r="L9" s="163"/>
    </row>
    <row r="10" spans="1:12" s="45" customFormat="1" ht="15" x14ac:dyDescent="0.25">
      <c r="A10" s="55"/>
      <c r="B10" s="467"/>
      <c r="C10" s="80"/>
      <c r="D10" s="470">
        <f t="shared" ref="D10:D18" si="0">B10*C10</f>
        <v>0</v>
      </c>
      <c r="E10" s="472"/>
      <c r="F10" s="474"/>
      <c r="G10" s="616"/>
      <c r="H10" s="617"/>
      <c r="I10" s="163"/>
      <c r="J10" s="163"/>
      <c r="K10" s="163"/>
      <c r="L10" s="163"/>
    </row>
    <row r="11" spans="1:12" s="45" customFormat="1" ht="15" customHeight="1" x14ac:dyDescent="0.25">
      <c r="A11" s="55"/>
      <c r="B11" s="467"/>
      <c r="C11" s="80"/>
      <c r="D11" s="470">
        <f t="shared" si="0"/>
        <v>0</v>
      </c>
      <c r="E11" s="472"/>
      <c r="F11" s="474"/>
      <c r="G11" s="616"/>
      <c r="H11" s="617"/>
      <c r="I11" s="163"/>
      <c r="J11" s="163"/>
      <c r="K11" s="163"/>
      <c r="L11" s="163"/>
    </row>
    <row r="12" spans="1:12" s="45" customFormat="1" ht="15" customHeight="1" x14ac:dyDescent="0.25">
      <c r="A12" s="55"/>
      <c r="B12" s="467"/>
      <c r="C12" s="80"/>
      <c r="D12" s="470">
        <f t="shared" si="0"/>
        <v>0</v>
      </c>
      <c r="E12" s="472"/>
      <c r="F12" s="474"/>
      <c r="G12" s="616"/>
      <c r="H12" s="617"/>
      <c r="I12" s="163"/>
      <c r="J12" s="163"/>
      <c r="K12" s="163"/>
      <c r="L12" s="163"/>
    </row>
    <row r="13" spans="1:12" s="45" customFormat="1" ht="15" customHeight="1" x14ac:dyDescent="0.25">
      <c r="A13" s="55"/>
      <c r="B13" s="467"/>
      <c r="C13" s="80"/>
      <c r="D13" s="470">
        <f t="shared" si="0"/>
        <v>0</v>
      </c>
      <c r="E13" s="472"/>
      <c r="F13" s="474"/>
      <c r="G13" s="616"/>
      <c r="H13" s="617"/>
      <c r="I13" s="163"/>
      <c r="J13" s="163"/>
      <c r="K13" s="163"/>
      <c r="L13" s="163"/>
    </row>
    <row r="14" spans="1:12" s="45" customFormat="1" ht="15" customHeight="1" x14ac:dyDescent="0.25">
      <c r="A14" s="55"/>
      <c r="B14" s="467"/>
      <c r="C14" s="80"/>
      <c r="D14" s="470">
        <f t="shared" si="0"/>
        <v>0</v>
      </c>
      <c r="E14" s="472"/>
      <c r="F14" s="474"/>
      <c r="G14" s="616"/>
      <c r="H14" s="617"/>
      <c r="I14" s="163"/>
      <c r="J14" s="163"/>
      <c r="K14" s="163"/>
      <c r="L14" s="163"/>
    </row>
    <row r="15" spans="1:12" s="45" customFormat="1" ht="15" customHeight="1" x14ac:dyDescent="0.25">
      <c r="A15" s="55"/>
      <c r="B15" s="467"/>
      <c r="C15" s="80"/>
      <c r="D15" s="470">
        <f t="shared" si="0"/>
        <v>0</v>
      </c>
      <c r="E15" s="472"/>
      <c r="F15" s="474"/>
      <c r="G15" s="616"/>
      <c r="H15" s="617"/>
      <c r="I15" s="163"/>
      <c r="J15" s="163"/>
      <c r="K15" s="163"/>
      <c r="L15" s="163"/>
    </row>
    <row r="16" spans="1:12" s="45" customFormat="1" ht="15" customHeight="1" x14ac:dyDescent="0.25">
      <c r="A16" s="55"/>
      <c r="B16" s="467"/>
      <c r="C16" s="80"/>
      <c r="D16" s="470">
        <f t="shared" si="0"/>
        <v>0</v>
      </c>
      <c r="E16" s="472"/>
      <c r="F16" s="474"/>
      <c r="G16" s="616"/>
      <c r="H16" s="617"/>
      <c r="I16" s="163"/>
      <c r="J16" s="163"/>
      <c r="K16" s="163"/>
      <c r="L16" s="163"/>
    </row>
    <row r="17" spans="1:11" s="45" customFormat="1" ht="15" customHeight="1" x14ac:dyDescent="0.25">
      <c r="A17" s="55"/>
      <c r="B17" s="467"/>
      <c r="C17" s="80"/>
      <c r="D17" s="470">
        <f t="shared" si="0"/>
        <v>0</v>
      </c>
      <c r="E17" s="472"/>
      <c r="F17" s="474"/>
      <c r="G17" s="616"/>
      <c r="H17" s="617"/>
      <c r="I17" s="163"/>
      <c r="J17" s="163"/>
      <c r="K17" s="163"/>
    </row>
    <row r="18" spans="1:11" s="45" customFormat="1" ht="15" customHeight="1" thickBot="1" x14ac:dyDescent="0.3">
      <c r="A18" s="55"/>
      <c r="B18" s="467"/>
      <c r="C18" s="80"/>
      <c r="D18" s="470">
        <f t="shared" si="0"/>
        <v>0</v>
      </c>
      <c r="E18" s="472"/>
      <c r="F18" s="475"/>
      <c r="G18" s="630"/>
      <c r="H18" s="631"/>
      <c r="I18" s="163"/>
      <c r="J18" s="163"/>
      <c r="K18" s="163"/>
    </row>
    <row r="19" spans="1:11" s="45" customFormat="1" ht="16.149999999999999" customHeight="1" thickBot="1" x14ac:dyDescent="0.3">
      <c r="A19" s="618" t="s">
        <v>115</v>
      </c>
      <c r="B19" s="619"/>
      <c r="C19" s="620"/>
      <c r="D19" s="473">
        <f>SUM(D8:D18)</f>
        <v>0</v>
      </c>
      <c r="E19" s="473">
        <f>SUM(E8:E18)</f>
        <v>0</v>
      </c>
      <c r="F19" s="473">
        <f>SUM(F8:F18)</f>
        <v>0</v>
      </c>
      <c r="G19" s="393"/>
      <c r="H19" s="394"/>
      <c r="I19" s="163"/>
      <c r="J19" s="163"/>
      <c r="K19" s="163"/>
    </row>
    <row r="20" spans="1:11" s="45" customFormat="1" ht="6" customHeight="1" x14ac:dyDescent="0.25">
      <c r="A20" s="51"/>
      <c r="B20" s="52"/>
      <c r="C20" s="52"/>
      <c r="D20" s="52"/>
      <c r="E20" s="52"/>
      <c r="F20" s="52"/>
      <c r="G20" s="274"/>
      <c r="H20" s="275"/>
      <c r="I20" s="146"/>
      <c r="J20" s="163"/>
      <c r="K20" s="163"/>
    </row>
    <row r="21" spans="1:11" s="45" customFormat="1" ht="7.5" customHeight="1" thickBot="1" x14ac:dyDescent="0.25">
      <c r="A21" s="3"/>
      <c r="B21" s="3"/>
      <c r="C21" s="3"/>
      <c r="D21" s="81"/>
      <c r="E21" s="81"/>
      <c r="F21" s="81"/>
      <c r="G21" s="3"/>
      <c r="H21" s="3"/>
      <c r="I21" s="3"/>
      <c r="J21" s="3"/>
      <c r="K21" s="3"/>
    </row>
    <row r="22" spans="1:11" s="45" customFormat="1" x14ac:dyDescent="0.2">
      <c r="A22" s="612" t="s">
        <v>32</v>
      </c>
      <c r="B22" s="571"/>
      <c r="C22" s="571"/>
      <c r="D22" s="571"/>
      <c r="E22" s="571"/>
      <c r="F22" s="571"/>
      <c r="G22" s="571"/>
      <c r="H22" s="572"/>
      <c r="I22" s="163"/>
      <c r="J22" s="163"/>
      <c r="K22" s="163"/>
    </row>
    <row r="23" spans="1:11" s="45" customFormat="1" ht="13.5" thickBot="1" x14ac:dyDescent="0.25">
      <c r="A23" s="584"/>
      <c r="B23" s="573"/>
      <c r="C23" s="573"/>
      <c r="D23" s="573"/>
      <c r="E23" s="573"/>
      <c r="F23" s="573"/>
      <c r="G23" s="573"/>
      <c r="H23" s="574"/>
      <c r="I23" s="163"/>
      <c r="J23" s="163"/>
      <c r="K23" s="163"/>
    </row>
    <row r="24" spans="1:11" s="45" customFormat="1" x14ac:dyDescent="0.2">
      <c r="A24" s="163"/>
      <c r="B24" s="163"/>
      <c r="C24" s="163"/>
      <c r="D24" s="164"/>
      <c r="E24" s="164"/>
      <c r="F24" s="164"/>
      <c r="G24" s="276"/>
      <c r="H24" s="276"/>
      <c r="I24" s="163"/>
      <c r="J24" s="163"/>
      <c r="K24" s="163"/>
    </row>
    <row r="25" spans="1:11" s="45" customFormat="1" x14ac:dyDescent="0.2">
      <c r="A25" s="163"/>
      <c r="B25" s="163"/>
      <c r="C25" s="163"/>
      <c r="D25" s="164"/>
      <c r="E25" s="164"/>
      <c r="F25" s="164"/>
      <c r="G25" s="276"/>
      <c r="H25" s="276"/>
      <c r="I25" s="163"/>
      <c r="J25" s="163"/>
      <c r="K25" s="163"/>
    </row>
    <row r="26" spans="1:11" s="45" customFormat="1" x14ac:dyDescent="0.2">
      <c r="A26" s="163"/>
      <c r="B26" s="163"/>
      <c r="C26" s="163"/>
      <c r="D26" s="164"/>
      <c r="E26" s="164"/>
      <c r="F26" s="164"/>
      <c r="G26" s="276"/>
      <c r="H26" s="276"/>
      <c r="I26" s="163"/>
      <c r="J26" s="163"/>
      <c r="K26" s="163"/>
    </row>
    <row r="27" spans="1:11" s="45" customFormat="1" x14ac:dyDescent="0.2">
      <c r="A27" s="163"/>
      <c r="B27" s="163"/>
      <c r="C27" s="163"/>
      <c r="D27" s="164"/>
      <c r="E27" s="164"/>
      <c r="F27" s="164"/>
      <c r="G27" s="276"/>
      <c r="H27" s="276"/>
      <c r="I27" s="163"/>
      <c r="J27" s="163"/>
      <c r="K27" s="163"/>
    </row>
    <row r="28" spans="1:11" s="45" customFormat="1" x14ac:dyDescent="0.2">
      <c r="A28" s="163"/>
      <c r="B28" s="163"/>
      <c r="C28" s="163"/>
      <c r="D28" s="164"/>
      <c r="E28" s="164"/>
      <c r="F28" s="164"/>
      <c r="G28" s="276"/>
      <c r="H28" s="276"/>
      <c r="I28" s="163"/>
      <c r="J28" s="163"/>
      <c r="K28" s="163"/>
    </row>
    <row r="29" spans="1:11" s="45" customFormat="1" x14ac:dyDescent="0.2">
      <c r="A29" s="163"/>
      <c r="B29" s="163"/>
      <c r="C29" s="163"/>
      <c r="D29" s="164"/>
      <c r="E29" s="164"/>
      <c r="F29" s="164"/>
      <c r="G29" s="276"/>
      <c r="H29" s="276"/>
      <c r="I29" s="163"/>
      <c r="J29" s="163"/>
      <c r="K29" s="163"/>
    </row>
    <row r="30" spans="1:11" s="45" customFormat="1" x14ac:dyDescent="0.2">
      <c r="A30" s="163"/>
      <c r="B30" s="163"/>
      <c r="C30" s="163"/>
      <c r="D30" s="164"/>
      <c r="E30" s="164"/>
      <c r="F30" s="164"/>
      <c r="G30" s="276"/>
      <c r="H30" s="276"/>
      <c r="I30" s="163"/>
      <c r="J30" s="163"/>
      <c r="K30" s="163"/>
    </row>
    <row r="31" spans="1:11" s="45" customFormat="1" x14ac:dyDescent="0.2">
      <c r="A31" s="163"/>
      <c r="B31" s="163"/>
      <c r="C31" s="163"/>
      <c r="D31" s="164"/>
      <c r="E31" s="164"/>
      <c r="F31" s="164"/>
      <c r="G31" s="276"/>
      <c r="H31" s="276"/>
      <c r="I31" s="163"/>
      <c r="J31" s="163"/>
      <c r="K31" s="163"/>
    </row>
    <row r="32" spans="1:11" s="45" customFormat="1" x14ac:dyDescent="0.2">
      <c r="A32" s="163"/>
      <c r="B32" s="163"/>
      <c r="C32" s="163"/>
      <c r="D32" s="164"/>
      <c r="E32" s="164"/>
      <c r="F32" s="164"/>
      <c r="G32" s="276"/>
      <c r="H32" s="276"/>
      <c r="I32" s="163"/>
      <c r="J32" s="163"/>
      <c r="K32" s="163"/>
    </row>
    <row r="33" spans="4:8" s="45" customFormat="1" x14ac:dyDescent="0.2">
      <c r="D33" s="164"/>
      <c r="E33" s="164"/>
      <c r="F33" s="164"/>
      <c r="G33" s="276"/>
      <c r="H33" s="276"/>
    </row>
    <row r="34" spans="4:8" s="45" customFormat="1" x14ac:dyDescent="0.2">
      <c r="D34" s="164"/>
      <c r="E34" s="164"/>
      <c r="F34" s="164"/>
      <c r="G34" s="276"/>
      <c r="H34" s="276"/>
    </row>
    <row r="35" spans="4:8" s="45" customFormat="1" x14ac:dyDescent="0.2">
      <c r="D35" s="164"/>
      <c r="E35" s="164"/>
      <c r="F35" s="164"/>
      <c r="G35" s="276"/>
      <c r="H35" s="276"/>
    </row>
    <row r="36" spans="4:8" s="45" customFormat="1" x14ac:dyDescent="0.2">
      <c r="D36" s="164"/>
      <c r="E36" s="164"/>
      <c r="F36" s="164"/>
      <c r="G36" s="276"/>
      <c r="H36" s="276"/>
    </row>
    <row r="37" spans="4:8" s="45" customFormat="1" x14ac:dyDescent="0.2">
      <c r="D37" s="164"/>
      <c r="E37" s="164"/>
      <c r="F37" s="164"/>
      <c r="G37" s="276"/>
      <c r="H37" s="276"/>
    </row>
    <row r="38" spans="4:8" s="45" customFormat="1" x14ac:dyDescent="0.2">
      <c r="D38" s="164"/>
      <c r="E38" s="164"/>
      <c r="F38" s="164"/>
      <c r="G38" s="276"/>
      <c r="H38" s="276"/>
    </row>
    <row r="39" spans="4:8" s="45" customFormat="1" x14ac:dyDescent="0.2">
      <c r="D39" s="164"/>
      <c r="E39" s="164"/>
      <c r="F39" s="164"/>
      <c r="G39" s="276"/>
      <c r="H39" s="276"/>
    </row>
    <row r="40" spans="4:8" s="45" customFormat="1" x14ac:dyDescent="0.2">
      <c r="D40" s="164"/>
      <c r="E40" s="164"/>
      <c r="F40" s="164"/>
      <c r="G40" s="276"/>
      <c r="H40" s="276"/>
    </row>
    <row r="41" spans="4:8" s="45" customFormat="1" x14ac:dyDescent="0.2">
      <c r="D41" s="164"/>
      <c r="E41" s="164"/>
      <c r="F41" s="164"/>
      <c r="G41" s="276"/>
      <c r="H41" s="276"/>
    </row>
    <row r="42" spans="4:8" s="45" customFormat="1" x14ac:dyDescent="0.2">
      <c r="D42" s="164"/>
      <c r="E42" s="164"/>
      <c r="F42" s="164"/>
      <c r="G42" s="276"/>
      <c r="H42" s="276"/>
    </row>
    <row r="43" spans="4:8" s="45" customFormat="1" x14ac:dyDescent="0.2">
      <c r="D43" s="164"/>
      <c r="E43" s="164"/>
      <c r="F43" s="164"/>
      <c r="G43" s="276"/>
      <c r="H43" s="276"/>
    </row>
    <row r="44" spans="4:8" s="45" customFormat="1" x14ac:dyDescent="0.2">
      <c r="D44" s="164"/>
      <c r="E44" s="164"/>
      <c r="F44" s="164"/>
      <c r="G44" s="276"/>
      <c r="H44" s="276"/>
    </row>
    <row r="45" spans="4:8" s="45" customFormat="1" x14ac:dyDescent="0.2">
      <c r="D45" s="164"/>
      <c r="E45" s="164"/>
      <c r="F45" s="164"/>
      <c r="G45" s="276"/>
      <c r="H45" s="276"/>
    </row>
    <row r="46" spans="4:8" s="45" customFormat="1" x14ac:dyDescent="0.2">
      <c r="D46" s="164"/>
      <c r="E46" s="164"/>
      <c r="F46" s="164"/>
      <c r="G46" s="276"/>
      <c r="H46" s="276"/>
    </row>
    <row r="47" spans="4:8" s="45" customFormat="1" x14ac:dyDescent="0.2">
      <c r="D47" s="164"/>
      <c r="E47" s="164"/>
      <c r="F47" s="164"/>
      <c r="G47" s="276"/>
      <c r="H47" s="276"/>
    </row>
    <row r="48" spans="4:8" s="45" customFormat="1" x14ac:dyDescent="0.2">
      <c r="D48" s="164"/>
      <c r="E48" s="164"/>
      <c r="F48" s="164"/>
      <c r="G48" s="276"/>
      <c r="H48" s="276"/>
    </row>
    <row r="49" spans="4:8" s="45" customFormat="1" x14ac:dyDescent="0.2">
      <c r="D49" s="164"/>
      <c r="E49" s="164"/>
      <c r="F49" s="164"/>
      <c r="G49" s="276"/>
      <c r="H49" s="276"/>
    </row>
    <row r="50" spans="4:8" s="45" customFormat="1" x14ac:dyDescent="0.2">
      <c r="D50" s="164"/>
      <c r="E50" s="164"/>
      <c r="F50" s="164"/>
      <c r="G50" s="276"/>
      <c r="H50" s="276"/>
    </row>
    <row r="51" spans="4:8" s="45" customFormat="1" x14ac:dyDescent="0.2">
      <c r="D51" s="164"/>
      <c r="E51" s="164"/>
      <c r="F51" s="164"/>
      <c r="G51" s="276"/>
      <c r="H51" s="276"/>
    </row>
    <row r="52" spans="4:8" s="45" customFormat="1" x14ac:dyDescent="0.2">
      <c r="D52" s="164"/>
      <c r="E52" s="164"/>
      <c r="F52" s="164"/>
      <c r="G52" s="276"/>
      <c r="H52" s="276"/>
    </row>
    <row r="53" spans="4:8" s="45" customFormat="1" x14ac:dyDescent="0.2">
      <c r="D53" s="164"/>
      <c r="E53" s="164"/>
      <c r="F53" s="164"/>
      <c r="G53" s="276"/>
      <c r="H53" s="276"/>
    </row>
    <row r="54" spans="4:8" s="45" customFormat="1" x14ac:dyDescent="0.2">
      <c r="D54" s="164"/>
      <c r="E54" s="164"/>
      <c r="F54" s="164"/>
      <c r="G54" s="276"/>
      <c r="H54" s="276"/>
    </row>
    <row r="55" spans="4:8" s="45" customFormat="1" x14ac:dyDescent="0.2">
      <c r="D55" s="164"/>
      <c r="E55" s="164"/>
      <c r="F55" s="164"/>
      <c r="G55" s="276"/>
      <c r="H55" s="276"/>
    </row>
    <row r="56" spans="4:8" s="45" customFormat="1" x14ac:dyDescent="0.2">
      <c r="D56" s="164"/>
      <c r="E56" s="164"/>
      <c r="F56" s="164"/>
      <c r="G56" s="276"/>
      <c r="H56" s="276"/>
    </row>
    <row r="57" spans="4:8" s="45" customFormat="1" x14ac:dyDescent="0.2">
      <c r="D57" s="164"/>
      <c r="E57" s="164"/>
      <c r="F57" s="164"/>
      <c r="G57" s="276"/>
      <c r="H57" s="276"/>
    </row>
    <row r="58" spans="4:8" s="45" customFormat="1" x14ac:dyDescent="0.2">
      <c r="D58" s="164"/>
      <c r="E58" s="164"/>
      <c r="F58" s="164"/>
      <c r="G58" s="276"/>
      <c r="H58" s="276"/>
    </row>
    <row r="59" spans="4:8" s="45" customFormat="1" x14ac:dyDescent="0.2">
      <c r="D59" s="164"/>
      <c r="E59" s="164"/>
      <c r="F59" s="164"/>
      <c r="G59" s="276"/>
      <c r="H59" s="276"/>
    </row>
    <row r="60" spans="4:8" s="45" customFormat="1" x14ac:dyDescent="0.2">
      <c r="D60" s="164"/>
      <c r="E60" s="164"/>
      <c r="F60" s="164"/>
      <c r="G60" s="276"/>
      <c r="H60" s="276"/>
    </row>
    <row r="61" spans="4:8" s="45" customFormat="1" x14ac:dyDescent="0.2">
      <c r="D61" s="164"/>
      <c r="E61" s="164"/>
      <c r="F61" s="164"/>
      <c r="G61" s="276"/>
      <c r="H61" s="276"/>
    </row>
    <row r="62" spans="4:8" s="45" customFormat="1" x14ac:dyDescent="0.2">
      <c r="D62" s="164"/>
      <c r="E62" s="164"/>
      <c r="F62" s="164"/>
      <c r="G62" s="276"/>
      <c r="H62" s="276"/>
    </row>
    <row r="63" spans="4:8" s="45" customFormat="1" x14ac:dyDescent="0.2">
      <c r="D63" s="164"/>
      <c r="E63" s="164"/>
      <c r="F63" s="164"/>
      <c r="G63" s="276"/>
      <c r="H63" s="276"/>
    </row>
    <row r="64" spans="4:8" s="45" customFormat="1" x14ac:dyDescent="0.2">
      <c r="D64" s="164"/>
      <c r="E64" s="164"/>
      <c r="F64" s="164"/>
      <c r="G64" s="276"/>
      <c r="H64" s="276"/>
    </row>
    <row r="65" spans="4:11" s="45" customFormat="1" x14ac:dyDescent="0.2">
      <c r="D65" s="164"/>
      <c r="E65" s="164"/>
      <c r="F65" s="164"/>
      <c r="G65" s="276"/>
      <c r="H65" s="276"/>
      <c r="I65" s="163"/>
      <c r="J65" s="163"/>
      <c r="K65" s="163"/>
    </row>
    <row r="66" spans="4:11" s="45" customFormat="1" x14ac:dyDescent="0.2">
      <c r="D66" s="164"/>
      <c r="E66" s="164"/>
      <c r="F66" s="164"/>
      <c r="G66" s="276"/>
      <c r="H66" s="276"/>
      <c r="I66" s="163"/>
      <c r="J66" s="163"/>
      <c r="K66" s="163"/>
    </row>
    <row r="67" spans="4:11" s="45" customFormat="1" x14ac:dyDescent="0.2">
      <c r="D67" s="164"/>
      <c r="E67" s="164"/>
      <c r="F67" s="164"/>
      <c r="G67" s="276"/>
      <c r="H67" s="276"/>
      <c r="I67" s="163"/>
      <c r="J67" s="163"/>
      <c r="K67" s="163"/>
    </row>
    <row r="68" spans="4:11" s="45" customFormat="1" x14ac:dyDescent="0.2">
      <c r="D68" s="164"/>
      <c r="E68" s="164"/>
      <c r="F68" s="164"/>
      <c r="G68" s="276"/>
      <c r="H68" s="276"/>
      <c r="I68" s="163"/>
      <c r="J68" s="163"/>
      <c r="K68" s="163"/>
    </row>
    <row r="69" spans="4:11" s="45" customFormat="1" x14ac:dyDescent="0.2">
      <c r="D69" s="164"/>
      <c r="E69" s="164"/>
      <c r="F69" s="164"/>
      <c r="G69" s="276"/>
      <c r="H69" s="276"/>
      <c r="I69" s="163"/>
      <c r="J69" s="163"/>
      <c r="K69" s="163"/>
    </row>
    <row r="70" spans="4:11" s="45" customFormat="1" x14ac:dyDescent="0.2">
      <c r="D70" s="164"/>
      <c r="E70" s="164"/>
      <c r="F70" s="164"/>
      <c r="G70" s="276"/>
      <c r="H70" s="276"/>
      <c r="I70" s="163"/>
      <c r="J70" s="163"/>
      <c r="K70" s="163"/>
    </row>
    <row r="71" spans="4:11" s="45" customFormat="1" x14ac:dyDescent="0.2">
      <c r="D71" s="164"/>
      <c r="E71" s="164"/>
      <c r="F71" s="164"/>
      <c r="G71" s="276"/>
      <c r="H71" s="276"/>
      <c r="I71" s="163"/>
      <c r="J71" s="163"/>
      <c r="K71" s="163"/>
    </row>
    <row r="72" spans="4:11" s="45" customFormat="1" x14ac:dyDescent="0.2">
      <c r="D72" s="164"/>
      <c r="E72" s="164"/>
      <c r="F72" s="164"/>
      <c r="G72" s="276"/>
      <c r="H72" s="276"/>
      <c r="I72" s="163"/>
      <c r="J72" s="163"/>
      <c r="K72" s="163"/>
    </row>
    <row r="73" spans="4:11" s="45" customFormat="1" x14ac:dyDescent="0.2">
      <c r="D73" s="164"/>
      <c r="E73" s="164"/>
      <c r="F73" s="164"/>
      <c r="G73" s="276"/>
      <c r="H73" s="276"/>
      <c r="I73" s="163"/>
      <c r="J73" s="163"/>
      <c r="K73" s="163"/>
    </row>
    <row r="74" spans="4:11" s="45" customFormat="1" x14ac:dyDescent="0.2">
      <c r="D74" s="164"/>
      <c r="E74" s="164"/>
      <c r="F74" s="164"/>
      <c r="G74" s="276"/>
      <c r="H74" s="276"/>
      <c r="I74" s="163"/>
      <c r="J74" s="163"/>
      <c r="K74" s="163"/>
    </row>
    <row r="75" spans="4:11" s="45" customFormat="1" x14ac:dyDescent="0.2">
      <c r="D75" s="164"/>
      <c r="E75" s="164"/>
      <c r="F75" s="164"/>
      <c r="G75" s="276"/>
      <c r="H75" s="276"/>
      <c r="I75" s="163"/>
      <c r="J75" s="163"/>
      <c r="K75" s="163"/>
    </row>
    <row r="76" spans="4:11" s="45" customFormat="1" x14ac:dyDescent="0.2">
      <c r="D76" s="164"/>
      <c r="E76" s="164"/>
      <c r="F76" s="164"/>
      <c r="G76" s="276"/>
      <c r="H76" s="276"/>
      <c r="I76" s="163"/>
      <c r="J76" s="163"/>
      <c r="K76" s="163"/>
    </row>
    <row r="77" spans="4:11" x14ac:dyDescent="0.2">
      <c r="J77" s="163"/>
      <c r="K77" s="163"/>
    </row>
    <row r="78" spans="4:11" x14ac:dyDescent="0.2">
      <c r="J78" s="163"/>
      <c r="K78" s="163"/>
    </row>
    <row r="79" spans="4:11" x14ac:dyDescent="0.2">
      <c r="J79" s="163"/>
      <c r="K79" s="163"/>
    </row>
    <row r="80" spans="4:11" x14ac:dyDescent="0.2">
      <c r="J80" s="163"/>
      <c r="K80" s="163"/>
    </row>
    <row r="81" spans="10:11" x14ac:dyDescent="0.2">
      <c r="J81" s="163"/>
      <c r="K81" s="163"/>
    </row>
    <row r="82" spans="10:11" x14ac:dyDescent="0.2">
      <c r="J82" s="163"/>
      <c r="K82" s="163"/>
    </row>
  </sheetData>
  <sheetProtection formatCells="0" formatColumns="0" formatRows="0" insertRows="0" deleteRows="0"/>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19">
    <mergeCell ref="G9:H9"/>
    <mergeCell ref="G18:H18"/>
    <mergeCell ref="G17:H17"/>
    <mergeCell ref="G10:H10"/>
    <mergeCell ref="G11:H11"/>
    <mergeCell ref="G12:H12"/>
    <mergeCell ref="G13:H13"/>
    <mergeCell ref="G8:H8"/>
    <mergeCell ref="A1:D1"/>
    <mergeCell ref="G7:H7"/>
    <mergeCell ref="G6:H6"/>
    <mergeCell ref="A2:H2"/>
    <mergeCell ref="A3:H3"/>
    <mergeCell ref="G5:H5"/>
    <mergeCell ref="G14:H14"/>
    <mergeCell ref="G15:H15"/>
    <mergeCell ref="G16:H16"/>
    <mergeCell ref="A22:H23"/>
    <mergeCell ref="A19:C19"/>
  </mergeCells>
  <phoneticPr fontId="3" type="noConversion"/>
  <dataValidations count="1">
    <dataValidation showInputMessage="1" showErrorMessage="1" sqref="E6:F18" xr:uid="{55EF64D9-626D-4FCE-A4A8-B20548E88601}"/>
  </dataValidations>
  <printOptions horizontalCentered="1"/>
  <pageMargins left="0.5" right="0.5" top="0.25" bottom="0.25" header="0.5" footer="0.5"/>
  <pageSetup scale="78" orientation="landscape" horizontalDpi="300" verticalDpi="300" r:id="rId7"/>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U32"/>
  <sheetViews>
    <sheetView showGridLines="0" topLeftCell="A2" zoomScaleNormal="100" workbookViewId="0">
      <selection activeCell="G5" sqref="G5"/>
    </sheetView>
  </sheetViews>
  <sheetFormatPr defaultColWidth="9.28515625" defaultRowHeight="12.75" x14ac:dyDescent="0.2"/>
  <cols>
    <col min="1" max="1" width="35.5703125" style="34" customWidth="1"/>
    <col min="2" max="2" width="49.7109375" style="34" customWidth="1"/>
    <col min="3" max="3" width="17" style="30" bestFit="1" customWidth="1"/>
    <col min="4" max="4" width="13.5703125" style="31" customWidth="1"/>
    <col min="5" max="5" width="17.42578125" style="31" customWidth="1"/>
    <col min="6" max="6" width="19.28515625" style="2" customWidth="1"/>
    <col min="7" max="16384" width="9.28515625" style="2"/>
  </cols>
  <sheetData>
    <row r="1" spans="1:21" s="36" customFormat="1" ht="11.25" x14ac:dyDescent="0.2">
      <c r="A1" s="315"/>
      <c r="B1" s="315"/>
      <c r="C1" s="315"/>
      <c r="D1" s="315"/>
      <c r="E1" s="315"/>
      <c r="F1" s="365"/>
      <c r="G1" s="365"/>
      <c r="H1" s="365"/>
      <c r="I1" s="365"/>
      <c r="J1" s="365"/>
      <c r="K1" s="365"/>
      <c r="L1" s="365"/>
      <c r="M1" s="365"/>
      <c r="N1" s="365"/>
      <c r="O1" s="365"/>
      <c r="P1" s="365"/>
      <c r="Q1" s="365"/>
      <c r="R1" s="365"/>
      <c r="S1" s="365"/>
      <c r="T1" s="365"/>
      <c r="U1" s="365"/>
    </row>
    <row r="2" spans="1:21" s="37" customFormat="1" ht="47.25" customHeight="1" thickBot="1" x14ac:dyDescent="0.25">
      <c r="A2" s="569" t="s">
        <v>116</v>
      </c>
      <c r="B2" s="569"/>
      <c r="C2" s="569"/>
      <c r="D2" s="569"/>
      <c r="E2" s="569"/>
      <c r="F2" s="569"/>
      <c r="G2" s="366"/>
      <c r="H2" s="366"/>
      <c r="I2" s="1"/>
      <c r="J2" s="1"/>
      <c r="K2" s="1"/>
      <c r="L2" s="1"/>
      <c r="M2" s="1"/>
      <c r="N2" s="1"/>
      <c r="O2" s="1"/>
      <c r="P2" s="1"/>
      <c r="Q2" s="1"/>
      <c r="R2" s="1"/>
      <c r="S2" s="1"/>
      <c r="T2" s="1"/>
      <c r="U2" s="1"/>
    </row>
    <row r="3" spans="1:21" s="10" customFormat="1" ht="323.64999999999998" customHeight="1" thickBot="1" x14ac:dyDescent="0.25">
      <c r="A3" s="580" t="s">
        <v>187</v>
      </c>
      <c r="B3" s="638"/>
      <c r="C3" s="638"/>
      <c r="D3" s="638"/>
      <c r="E3" s="638"/>
      <c r="F3" s="639"/>
      <c r="G3" s="112"/>
      <c r="H3" s="112"/>
      <c r="I3" s="112"/>
      <c r="J3" s="112"/>
      <c r="K3" s="112"/>
      <c r="L3" s="112"/>
      <c r="M3" s="112"/>
      <c r="N3" s="112"/>
      <c r="O3" s="112"/>
      <c r="P3" s="112"/>
      <c r="Q3" s="112"/>
      <c r="R3" s="112"/>
      <c r="S3" s="112"/>
      <c r="T3" s="112"/>
      <c r="U3" s="112"/>
    </row>
    <row r="4" spans="1:21" s="10" customFormat="1" ht="13.15" customHeight="1" thickBot="1" x14ac:dyDescent="0.25">
      <c r="A4" s="248"/>
      <c r="B4" s="249"/>
      <c r="C4" s="250"/>
      <c r="D4" s="250"/>
      <c r="E4" s="250"/>
      <c r="F4" s="112"/>
      <c r="G4" s="165"/>
      <c r="H4" s="165"/>
      <c r="I4" s="165"/>
      <c r="J4" s="165"/>
      <c r="K4" s="165"/>
      <c r="L4" s="165"/>
      <c r="M4" s="165"/>
      <c r="N4" s="165"/>
      <c r="O4" s="165"/>
      <c r="P4" s="165"/>
      <c r="Q4" s="165"/>
      <c r="R4" s="165"/>
      <c r="S4" s="165"/>
      <c r="T4" s="165"/>
      <c r="U4" s="165"/>
    </row>
    <row r="5" spans="1:21" s="27" customFormat="1" ht="60" x14ac:dyDescent="0.25">
      <c r="A5" s="395" t="s">
        <v>117</v>
      </c>
      <c r="B5" s="396" t="s">
        <v>118</v>
      </c>
      <c r="C5" s="396" t="s">
        <v>91</v>
      </c>
      <c r="D5" s="396" t="s">
        <v>92</v>
      </c>
      <c r="E5" s="397" t="s">
        <v>119</v>
      </c>
      <c r="F5" s="398" t="s">
        <v>120</v>
      </c>
    </row>
    <row r="6" spans="1:21" ht="51.75" thickBot="1" x14ac:dyDescent="0.25">
      <c r="A6" s="456" t="s">
        <v>167</v>
      </c>
      <c r="B6" s="399" t="s">
        <v>168</v>
      </c>
      <c r="C6" s="400" t="s">
        <v>137</v>
      </c>
      <c r="D6" s="401" t="s">
        <v>126</v>
      </c>
      <c r="E6" s="401" t="s">
        <v>94</v>
      </c>
      <c r="F6" s="457">
        <v>67500</v>
      </c>
      <c r="G6" s="113"/>
      <c r="H6" s="113"/>
      <c r="I6" s="113"/>
      <c r="J6" s="113"/>
      <c r="K6" s="113"/>
      <c r="L6" s="113"/>
      <c r="M6" s="113"/>
      <c r="N6" s="113"/>
      <c r="O6" s="113"/>
      <c r="P6" s="113"/>
      <c r="Q6" s="113"/>
      <c r="R6" s="113"/>
      <c r="S6" s="113"/>
      <c r="T6" s="113"/>
      <c r="U6" s="113"/>
    </row>
    <row r="7" spans="1:21" x14ac:dyDescent="0.2">
      <c r="A7" s="83"/>
      <c r="B7" s="85"/>
      <c r="C7" s="402"/>
      <c r="D7" s="293"/>
      <c r="E7" s="293"/>
      <c r="F7" s="458"/>
      <c r="G7" s="113"/>
      <c r="H7" s="113"/>
      <c r="I7" s="113"/>
      <c r="J7" s="113"/>
      <c r="K7" s="113"/>
      <c r="L7" s="113"/>
      <c r="M7" s="113"/>
      <c r="N7" s="113"/>
      <c r="O7" s="113"/>
      <c r="P7" s="113"/>
      <c r="Q7" s="113"/>
      <c r="R7" s="113"/>
      <c r="S7" s="113"/>
      <c r="T7" s="113"/>
      <c r="U7" s="113"/>
    </row>
    <row r="8" spans="1:21" ht="26.1" customHeight="1" x14ac:dyDescent="0.2">
      <c r="A8" s="83"/>
      <c r="B8" s="85"/>
      <c r="C8" s="84"/>
      <c r="D8" s="84"/>
      <c r="E8" s="84"/>
      <c r="F8" s="459"/>
      <c r="G8" s="113"/>
      <c r="H8" s="113"/>
      <c r="I8" s="113"/>
      <c r="J8" s="113"/>
      <c r="K8" s="113"/>
      <c r="L8" s="113"/>
      <c r="M8" s="113"/>
      <c r="N8" s="113"/>
      <c r="O8" s="113"/>
      <c r="P8" s="113"/>
      <c r="Q8" s="113"/>
      <c r="R8" s="113"/>
      <c r="S8" s="113"/>
      <c r="T8" s="113"/>
      <c r="U8" s="113"/>
    </row>
    <row r="9" spans="1:21" ht="26.1" customHeight="1" x14ac:dyDescent="0.2">
      <c r="A9" s="83"/>
      <c r="B9" s="85"/>
      <c r="C9" s="84"/>
      <c r="D9" s="84"/>
      <c r="E9" s="84"/>
      <c r="F9" s="459"/>
      <c r="G9" s="113"/>
      <c r="H9" s="113"/>
      <c r="I9" s="113"/>
      <c r="J9" s="113"/>
      <c r="K9" s="113"/>
      <c r="L9" s="113"/>
      <c r="M9" s="113"/>
      <c r="N9" s="113"/>
      <c r="O9" s="113"/>
      <c r="P9" s="113"/>
      <c r="Q9" s="113"/>
      <c r="R9" s="113"/>
      <c r="S9" s="113"/>
      <c r="T9" s="113"/>
      <c r="U9" s="113"/>
    </row>
    <row r="10" spans="1:21" ht="26.1" customHeight="1" x14ac:dyDescent="0.2">
      <c r="A10" s="166"/>
      <c r="B10" s="86"/>
      <c r="C10" s="84"/>
      <c r="D10" s="84"/>
      <c r="E10" s="84"/>
      <c r="F10" s="459"/>
      <c r="G10" s="113"/>
      <c r="H10" s="113"/>
      <c r="I10" s="113"/>
      <c r="J10" s="113"/>
      <c r="K10" s="113"/>
      <c r="L10" s="113"/>
      <c r="M10" s="113"/>
      <c r="N10" s="113"/>
      <c r="O10" s="113"/>
      <c r="P10" s="113"/>
      <c r="Q10" s="113"/>
      <c r="R10" s="113"/>
      <c r="S10" s="113"/>
      <c r="T10" s="113"/>
      <c r="U10" s="113"/>
    </row>
    <row r="11" spans="1:21" ht="26.1" customHeight="1" x14ac:dyDescent="0.2">
      <c r="A11" s="166"/>
      <c r="B11" s="86"/>
      <c r="C11" s="84"/>
      <c r="D11" s="84"/>
      <c r="E11" s="84"/>
      <c r="F11" s="459"/>
      <c r="G11" s="113"/>
      <c r="H11" s="113"/>
      <c r="I11" s="113"/>
      <c r="J11" s="113"/>
      <c r="K11" s="113"/>
      <c r="L11" s="113"/>
      <c r="M11" s="113"/>
      <c r="N11" s="113"/>
      <c r="O11" s="113"/>
      <c r="P11" s="113"/>
      <c r="Q11" s="113"/>
      <c r="R11" s="113"/>
      <c r="S11" s="113"/>
      <c r="T11" s="113"/>
      <c r="U11" s="113"/>
    </row>
    <row r="12" spans="1:21" ht="26.1" customHeight="1" x14ac:dyDescent="0.2">
      <c r="A12" s="166"/>
      <c r="B12" s="86"/>
      <c r="C12" s="84"/>
      <c r="D12" s="84"/>
      <c r="E12" s="84"/>
      <c r="F12" s="459"/>
      <c r="G12" s="113"/>
      <c r="H12" s="113"/>
      <c r="I12" s="113"/>
      <c r="J12" s="113"/>
      <c r="K12" s="113"/>
      <c r="L12" s="113"/>
      <c r="M12" s="113"/>
      <c r="N12" s="113"/>
      <c r="O12" s="113"/>
      <c r="P12" s="113"/>
      <c r="Q12" s="113"/>
      <c r="R12" s="113"/>
      <c r="S12" s="113"/>
      <c r="T12" s="113"/>
      <c r="U12" s="113"/>
    </row>
    <row r="13" spans="1:21" ht="26.1" customHeight="1" x14ac:dyDescent="0.2">
      <c r="A13" s="246"/>
      <c r="B13" s="247"/>
      <c r="C13" s="244"/>
      <c r="D13" s="244"/>
      <c r="E13" s="244"/>
      <c r="F13" s="460"/>
      <c r="G13" s="113"/>
      <c r="H13" s="113"/>
      <c r="I13" s="113"/>
      <c r="J13" s="113"/>
      <c r="K13" s="113"/>
      <c r="L13" s="113"/>
      <c r="M13" s="113"/>
      <c r="N13" s="113"/>
      <c r="O13" s="113"/>
      <c r="P13" s="113"/>
      <c r="Q13" s="113"/>
      <c r="R13" s="113"/>
      <c r="S13" s="113"/>
      <c r="T13" s="113"/>
      <c r="U13" s="113"/>
    </row>
    <row r="14" spans="1:21" ht="26.1" customHeight="1" x14ac:dyDescent="0.2">
      <c r="A14" s="246"/>
      <c r="B14" s="247"/>
      <c r="C14" s="244"/>
      <c r="D14" s="244"/>
      <c r="E14" s="244"/>
      <c r="F14" s="460"/>
      <c r="G14" s="113"/>
      <c r="H14" s="113"/>
      <c r="I14" s="113"/>
      <c r="J14" s="113"/>
      <c r="K14" s="113"/>
      <c r="L14" s="113"/>
      <c r="M14" s="113"/>
      <c r="N14" s="113"/>
      <c r="O14" s="113"/>
      <c r="P14" s="113"/>
      <c r="Q14" s="113"/>
      <c r="R14" s="113"/>
      <c r="S14" s="113"/>
      <c r="T14" s="113"/>
      <c r="U14" s="113"/>
    </row>
    <row r="15" spans="1:21" ht="26.1" customHeight="1" thickBot="1" x14ac:dyDescent="0.25">
      <c r="A15" s="246"/>
      <c r="B15" s="247"/>
      <c r="C15" s="244"/>
      <c r="D15" s="244"/>
      <c r="E15" s="244"/>
      <c r="F15" s="460"/>
      <c r="G15" s="113"/>
      <c r="H15" s="113"/>
      <c r="I15" s="113"/>
      <c r="J15" s="113"/>
      <c r="K15" s="113"/>
      <c r="L15" s="113"/>
      <c r="M15" s="113"/>
      <c r="N15" s="113"/>
      <c r="O15" s="113"/>
      <c r="P15" s="113"/>
      <c r="Q15" s="113"/>
      <c r="R15" s="113"/>
      <c r="S15" s="113"/>
      <c r="T15" s="113"/>
      <c r="U15" s="113"/>
    </row>
    <row r="16" spans="1:21" s="27" customFormat="1" ht="14.65" customHeight="1" x14ac:dyDescent="0.2">
      <c r="A16" s="640" t="s">
        <v>122</v>
      </c>
      <c r="B16" s="641"/>
      <c r="C16" s="641"/>
      <c r="D16" s="641"/>
      <c r="E16" s="641"/>
      <c r="F16" s="461">
        <f>SUMIF(D7:D15,A16,F7:F15)</f>
        <v>0</v>
      </c>
    </row>
    <row r="17" spans="1:9" s="27" customFormat="1" x14ac:dyDescent="0.2">
      <c r="A17" s="632" t="s">
        <v>124</v>
      </c>
      <c r="B17" s="633"/>
      <c r="C17" s="633"/>
      <c r="D17" s="633"/>
      <c r="E17" s="633"/>
      <c r="F17" s="462">
        <f>SUMIF(D7:D15,A17,F7:F15)</f>
        <v>0</v>
      </c>
    </row>
    <row r="18" spans="1:9" s="27" customFormat="1" x14ac:dyDescent="0.2">
      <c r="A18" s="632" t="s">
        <v>125</v>
      </c>
      <c r="B18" s="633"/>
      <c r="C18" s="633"/>
      <c r="D18" s="633"/>
      <c r="E18" s="633"/>
      <c r="F18" s="462">
        <f>SUMIF(D7:D15,A18,F7:F15)</f>
        <v>0</v>
      </c>
    </row>
    <row r="19" spans="1:9" s="27" customFormat="1" ht="13.5" thickBot="1" x14ac:dyDescent="0.25">
      <c r="A19" s="634" t="s">
        <v>126</v>
      </c>
      <c r="B19" s="635"/>
      <c r="C19" s="635"/>
      <c r="D19" s="635"/>
      <c r="E19" s="635"/>
      <c r="F19" s="463">
        <f>SUMIF(D7:D15,A19,F7:F15)</f>
        <v>0</v>
      </c>
    </row>
    <row r="20" spans="1:9" s="27" customFormat="1" ht="13.5" thickBot="1" x14ac:dyDescent="0.25">
      <c r="A20" s="636" t="s">
        <v>127</v>
      </c>
      <c r="B20" s="637"/>
      <c r="C20" s="637"/>
      <c r="D20" s="637"/>
      <c r="E20" s="637"/>
      <c r="F20" s="464">
        <f>SUM(F16:F19)</f>
        <v>0</v>
      </c>
    </row>
    <row r="21" spans="1:9" s="27" customFormat="1" ht="7.5" customHeight="1" thickBot="1" x14ac:dyDescent="0.25">
      <c r="A21" s="403"/>
      <c r="B21" s="404"/>
      <c r="C21" s="404"/>
      <c r="D21" s="404"/>
      <c r="E21" s="404"/>
      <c r="F21" s="405"/>
    </row>
    <row r="22" spans="1:9" ht="34.15" customHeight="1" thickBot="1" x14ac:dyDescent="0.3">
      <c r="A22" s="566" t="s">
        <v>88</v>
      </c>
      <c r="B22" s="646"/>
      <c r="C22" s="646"/>
      <c r="D22" s="646"/>
      <c r="E22" s="647"/>
      <c r="F22" s="192" t="s">
        <v>120</v>
      </c>
      <c r="G22" s="113"/>
      <c r="H22" s="113"/>
      <c r="I22" s="113"/>
    </row>
    <row r="23" spans="1:9" x14ac:dyDescent="0.2">
      <c r="A23" s="406"/>
      <c r="B23" s="407"/>
      <c r="C23" s="407"/>
      <c r="D23" s="407"/>
      <c r="E23" s="254" t="s">
        <v>122</v>
      </c>
      <c r="F23" s="255">
        <f>SUMIF('e. Contractual-Subawards'!H8:H23,'i. Cost Sharing-Matching'!E23,'e. Contractual-Subawards'!F8:F23)</f>
        <v>0</v>
      </c>
      <c r="G23" s="113"/>
      <c r="H23" s="113"/>
      <c r="I23" s="113"/>
    </row>
    <row r="24" spans="1:9" x14ac:dyDescent="0.2">
      <c r="A24" s="256"/>
      <c r="B24" s="257"/>
      <c r="C24" s="257"/>
      <c r="D24" s="257"/>
      <c r="E24" s="258" t="s">
        <v>124</v>
      </c>
      <c r="F24" s="255">
        <f>SUMIF('e. Contractual-Subawards'!H8:H23,'i. Cost Sharing-Matching'!E24,'e. Contractual-Subawards'!F8:F23)</f>
        <v>0</v>
      </c>
      <c r="G24" s="113"/>
      <c r="H24" s="113"/>
      <c r="I24" s="113"/>
    </row>
    <row r="25" spans="1:9" x14ac:dyDescent="0.2">
      <c r="A25" s="256"/>
      <c r="B25" s="257"/>
      <c r="C25" s="257"/>
      <c r="D25" s="257"/>
      <c r="E25" s="258" t="s">
        <v>125</v>
      </c>
      <c r="F25" s="263">
        <f>SUMIF('e. Contractual-Subawards'!H8:H23,'i. Cost Sharing-Matching'!E25,'e. Contractual-Subawards'!F8:F23)</f>
        <v>0</v>
      </c>
      <c r="G25" s="113"/>
      <c r="H25" s="113"/>
      <c r="I25" s="113"/>
    </row>
    <row r="26" spans="1:9" x14ac:dyDescent="0.2">
      <c r="A26" s="256"/>
      <c r="B26" s="257"/>
      <c r="C26" s="257"/>
      <c r="D26" s="257"/>
      <c r="E26" s="258" t="s">
        <v>126</v>
      </c>
      <c r="F26" s="263">
        <f>SUMIF('e. Contractual-Subawards'!H8:H23,'i. Cost Sharing-Matching'!E26,'e. Contractual-Subawards'!F8:F23)</f>
        <v>0</v>
      </c>
      <c r="G26" s="113"/>
      <c r="H26" s="113"/>
      <c r="I26" s="113"/>
    </row>
    <row r="27" spans="1:9" ht="13.5" thickBot="1" x14ac:dyDescent="0.25">
      <c r="A27" s="262"/>
      <c r="B27" s="278"/>
      <c r="C27" s="278"/>
      <c r="D27" s="278"/>
      <c r="E27" s="279" t="s">
        <v>94</v>
      </c>
      <c r="F27" s="255">
        <f>SUMIF('e. Contractual-Subawards'!H8:H23,'i. Cost Sharing-Matching'!E27,'e. Contractual-Subawards'!F8:F23)</f>
        <v>0</v>
      </c>
      <c r="G27" s="113"/>
      <c r="H27" s="113"/>
      <c r="I27" s="113"/>
    </row>
    <row r="28" spans="1:9" ht="15.6" customHeight="1" thickBot="1" x14ac:dyDescent="0.25">
      <c r="A28" s="636" t="s">
        <v>128</v>
      </c>
      <c r="B28" s="637"/>
      <c r="C28" s="637"/>
      <c r="D28" s="637"/>
      <c r="E28" s="642"/>
      <c r="F28" s="181">
        <f>SUM(F23:F27)</f>
        <v>0</v>
      </c>
      <c r="G28" s="113"/>
      <c r="H28" s="113"/>
      <c r="I28" s="113"/>
    </row>
    <row r="29" spans="1:9" ht="7.15" customHeight="1" thickBot="1" x14ac:dyDescent="0.25">
      <c r="A29" s="403"/>
      <c r="B29" s="404"/>
      <c r="C29" s="404"/>
      <c r="D29" s="404"/>
      <c r="E29" s="404"/>
      <c r="F29" s="405"/>
      <c r="G29" s="113"/>
      <c r="H29" s="113"/>
      <c r="I29" s="113"/>
    </row>
    <row r="30" spans="1:9" ht="16.149999999999999" customHeight="1" thickBot="1" x14ac:dyDescent="0.25">
      <c r="A30" s="643" t="s">
        <v>129</v>
      </c>
      <c r="B30" s="644"/>
      <c r="C30" s="644"/>
      <c r="D30" s="644"/>
      <c r="E30" s="645"/>
      <c r="F30" s="245">
        <f>F20+F28</f>
        <v>0</v>
      </c>
      <c r="G30" s="113"/>
      <c r="H30" s="113"/>
      <c r="I30" s="113"/>
    </row>
    <row r="31" spans="1:9" ht="12.6" customHeight="1" x14ac:dyDescent="0.2">
      <c r="A31" s="612" t="s">
        <v>130</v>
      </c>
      <c r="B31" s="571"/>
      <c r="C31" s="571"/>
      <c r="D31" s="571"/>
      <c r="E31" s="571"/>
      <c r="F31" s="572"/>
      <c r="G31" s="113"/>
      <c r="H31" s="113"/>
      <c r="I31" s="113"/>
    </row>
    <row r="32" spans="1:9" ht="54" customHeight="1" thickBot="1" x14ac:dyDescent="0.25">
      <c r="A32" s="584"/>
      <c r="B32" s="573"/>
      <c r="C32" s="573"/>
      <c r="D32" s="573"/>
      <c r="E32" s="573"/>
      <c r="F32" s="574"/>
      <c r="G32" s="113"/>
      <c r="H32" s="113"/>
      <c r="I32" s="113"/>
    </row>
  </sheetData>
  <sheetProtection formatCells="0" formatColumns="0" formatRows="0" insertRows="0" insertHyperlinks="0" deleteRows="0"/>
  <customSheetViews>
    <customSheetView guid="{BF352FCE-C1BE-4B84-9561-6030FEF6A15F}" scale="90" showPageBreaks="1" fitToPage="1">
      <selection activeCell="E1" sqref="E1:G1"/>
      <pageMargins left="0" right="0" top="0" bottom="0" header="0" footer="0"/>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 right="0" top="0" bottom="0" header="0" footer="0"/>
      <printOptions horizontalCentered="1"/>
      <pageSetup scale="85" orientation="landscape" r:id="rId6"/>
      <headerFooter alignWithMargins="0">
        <oddFooter>&amp;LCost Share&amp;RPage &amp;P of &amp;N</oddFooter>
      </headerFooter>
    </customSheetView>
  </customSheetViews>
  <mergeCells count="11">
    <mergeCell ref="A2:F2"/>
    <mergeCell ref="A3:F3"/>
    <mergeCell ref="A16:E16"/>
    <mergeCell ref="A28:E28"/>
    <mergeCell ref="A30:E30"/>
    <mergeCell ref="A22:E22"/>
    <mergeCell ref="A31:F32"/>
    <mergeCell ref="A17:E17"/>
    <mergeCell ref="A18:E18"/>
    <mergeCell ref="A19:E19"/>
    <mergeCell ref="A20:E20"/>
  </mergeCells>
  <phoneticPr fontId="3" type="noConversion"/>
  <conditionalFormatting sqref="E7:E15">
    <cfRule type="expression" dxfId="0" priority="1">
      <formula>$D7&lt;&gt;"Federal"</formula>
    </cfRule>
  </conditionalFormatting>
  <printOptions horizontalCentered="1"/>
  <pageMargins left="0.5" right="0.5" top="0.25" bottom="0.25" header="0.5" footer="0.5"/>
  <pageSetup scale="85"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AFCBABB7-FCFB-4450-8F19-AA894777FAE7}">
          <x14:formula1>
            <xm:f>List!$C$1:$C$6</xm:f>
          </x14:formula1>
          <xm:sqref>C6 C8:C15</xm:sqref>
        </x14:dataValidation>
        <x14:dataValidation type="list" showInputMessage="1" showErrorMessage="1" xr:uid="{7036EBBD-3227-4EB0-B4C8-0DF8747241DB}">
          <x14:formula1>
            <xm:f>List!$U$1:$U$4</xm:f>
          </x14:formula1>
          <xm:sqref>D6 D8:D15</xm:sqref>
        </x14:dataValidation>
        <x14:dataValidation type="list" showInputMessage="1" showErrorMessage="1" xr:uid="{3AD2D0D3-2435-428C-8158-2EE1EC4E729B}">
          <x14:formula1>
            <xm:f>List!$V$1:$V$6</xm:f>
          </x14:formula1>
          <xm:sqref>E6:E15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F934-852D-4643-9E92-5F3066E16FC8}">
  <sheetPr>
    <tabColor theme="1" tint="4.9989318521683403E-2"/>
    <pageSetUpPr fitToPage="1"/>
  </sheetPr>
  <dimension ref="A1:F9"/>
  <sheetViews>
    <sheetView showGridLines="0" tabSelected="1" zoomScaleNormal="100" workbookViewId="0">
      <selection activeCell="D6" sqref="D6"/>
    </sheetView>
  </sheetViews>
  <sheetFormatPr defaultColWidth="9.28515625" defaultRowHeight="12.75" x14ac:dyDescent="0.2"/>
  <cols>
    <col min="1" max="1" width="73.5703125" style="34" customWidth="1"/>
    <col min="2" max="2" width="18.5703125" style="30" customWidth="1"/>
    <col min="3" max="3" width="17.42578125" style="31" customWidth="1"/>
    <col min="4" max="4" width="27.42578125" style="2" customWidth="1"/>
    <col min="5" max="16384" width="9.28515625" style="2"/>
  </cols>
  <sheetData>
    <row r="1" spans="1:6" s="36" customFormat="1" ht="11.25" x14ac:dyDescent="0.2">
      <c r="A1" s="648"/>
      <c r="B1" s="648"/>
      <c r="C1" s="648"/>
    </row>
    <row r="2" spans="1:6" s="37" customFormat="1" ht="56.25" customHeight="1" thickBot="1" x14ac:dyDescent="0.25">
      <c r="A2" s="585" t="s">
        <v>131</v>
      </c>
      <c r="B2" s="585"/>
      <c r="C2" s="585"/>
      <c r="D2" s="28"/>
      <c r="E2" s="28"/>
      <c r="F2" s="28"/>
    </row>
    <row r="3" spans="1:6" s="10" customFormat="1" ht="154.5" customHeight="1" thickBot="1" x14ac:dyDescent="0.25">
      <c r="A3" s="580" t="s">
        <v>188</v>
      </c>
      <c r="B3" s="614"/>
      <c r="C3" s="615"/>
      <c r="D3" s="165"/>
      <c r="E3" s="165"/>
      <c r="F3" s="165"/>
    </row>
    <row r="4" spans="1:6" s="10" customFormat="1" ht="13.15" customHeight="1" thickBot="1" x14ac:dyDescent="0.25">
      <c r="A4" s="408"/>
      <c r="B4" s="409"/>
      <c r="C4" s="409"/>
      <c r="D4" s="165"/>
      <c r="E4" s="165"/>
      <c r="F4" s="165"/>
    </row>
    <row r="5" spans="1:6" s="10" customFormat="1" ht="13.15" customHeight="1" thickBot="1" x14ac:dyDescent="0.25">
      <c r="A5" s="179" t="s">
        <v>132</v>
      </c>
      <c r="B5" s="651" t="s">
        <v>133</v>
      </c>
      <c r="C5" s="652"/>
      <c r="D5" s="165"/>
      <c r="E5" s="165"/>
      <c r="F5" s="165"/>
    </row>
    <row r="6" spans="1:6" s="27" customFormat="1" ht="51" customHeight="1" x14ac:dyDescent="0.2">
      <c r="A6" s="410" t="s">
        <v>165</v>
      </c>
      <c r="B6" s="649"/>
      <c r="C6" s="650"/>
    </row>
    <row r="7" spans="1:6" s="27" customFormat="1" ht="49.5" customHeight="1" thickBot="1" x14ac:dyDescent="0.25">
      <c r="A7" s="180" t="s">
        <v>166</v>
      </c>
      <c r="B7" s="653"/>
      <c r="C7" s="654"/>
    </row>
    <row r="8" spans="1:6" x14ac:dyDescent="0.2">
      <c r="A8" s="612" t="s">
        <v>32</v>
      </c>
      <c r="B8" s="571"/>
      <c r="C8" s="572"/>
      <c r="D8" s="113"/>
      <c r="E8" s="113"/>
      <c r="F8" s="113"/>
    </row>
    <row r="9" spans="1:6" ht="56.1" customHeight="1" thickBot="1" x14ac:dyDescent="0.25">
      <c r="A9" s="584"/>
      <c r="B9" s="573"/>
      <c r="C9" s="574"/>
      <c r="D9" s="113"/>
      <c r="E9" s="113"/>
      <c r="F9" s="113"/>
    </row>
  </sheetData>
  <sheetProtection formatCells="0" formatColumns="0" insertHyperlinks="0"/>
  <mergeCells count="7">
    <mergeCell ref="A1:C1"/>
    <mergeCell ref="A2:C2"/>
    <mergeCell ref="A3:C3"/>
    <mergeCell ref="A8:C9"/>
    <mergeCell ref="B6:C6"/>
    <mergeCell ref="B5:C5"/>
    <mergeCell ref="B7:C7"/>
  </mergeCells>
  <printOptions horizontalCentered="1"/>
  <pageMargins left="0.5" right="0.5" top="0.25" bottom="0.25" header="0.5" footer="0.5"/>
  <pageSetup scale="85"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1ECF2B-5F63-4115-8A18-5197F7D81A97}">
          <x14:formula1>
            <xm:f>List!$K$1:$K$3</xm:f>
          </x14:formula1>
          <xm:sqref>B6</xm:sqref>
        </x14:dataValidation>
        <x14:dataValidation type="list" allowBlank="1" showInputMessage="1" showErrorMessage="1" xr:uid="{0A63AF64-DEC4-4362-A17F-3D789738C619}">
          <x14:formula1>
            <xm:f>List!$M$1:$M$4</xm:f>
          </x14:formula1>
          <xm:sqref>B7:C7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V8"/>
  <sheetViews>
    <sheetView workbookViewId="0">
      <selection activeCell="V7" sqref="V7"/>
    </sheetView>
  </sheetViews>
  <sheetFormatPr defaultRowHeight="12.75" x14ac:dyDescent="0.2"/>
  <cols>
    <col min="20" max="20" width="29.7109375" style="259" bestFit="1" customWidth="1"/>
    <col min="21" max="21" width="8.7109375" style="259"/>
  </cols>
  <sheetData>
    <row r="1" spans="1:22" x14ac:dyDescent="0.2">
      <c r="A1" s="53" t="s">
        <v>52</v>
      </c>
      <c r="C1" s="53" t="s">
        <v>121</v>
      </c>
      <c r="E1" t="s">
        <v>65</v>
      </c>
      <c r="G1" s="53" t="s">
        <v>49</v>
      </c>
      <c r="I1" s="53" t="s">
        <v>134</v>
      </c>
      <c r="K1" s="53" t="s">
        <v>49</v>
      </c>
      <c r="M1" s="53" t="s">
        <v>135</v>
      </c>
      <c r="O1" t="s">
        <v>122</v>
      </c>
      <c r="Q1" t="s">
        <v>49</v>
      </c>
      <c r="S1" t="s">
        <v>49</v>
      </c>
      <c r="T1" s="259" t="s">
        <v>121</v>
      </c>
      <c r="U1" s="259" t="s">
        <v>122</v>
      </c>
      <c r="V1" s="53" t="s">
        <v>123</v>
      </c>
    </row>
    <row r="2" spans="1:22" x14ac:dyDescent="0.2">
      <c r="A2" s="53" t="s">
        <v>136</v>
      </c>
      <c r="C2" s="53" t="s">
        <v>137</v>
      </c>
      <c r="E2" t="s">
        <v>138</v>
      </c>
      <c r="G2" s="53" t="s">
        <v>51</v>
      </c>
      <c r="I2" s="53" t="s">
        <v>139</v>
      </c>
      <c r="K2" s="53" t="s">
        <v>51</v>
      </c>
      <c r="M2" s="53" t="s">
        <v>140</v>
      </c>
      <c r="O2" t="s">
        <v>141</v>
      </c>
      <c r="Q2" t="s">
        <v>51</v>
      </c>
      <c r="S2" t="s">
        <v>51</v>
      </c>
      <c r="T2" s="259" t="s">
        <v>137</v>
      </c>
      <c r="U2" s="259" t="s">
        <v>124</v>
      </c>
      <c r="V2" s="53" t="s">
        <v>142</v>
      </c>
    </row>
    <row r="3" spans="1:22" ht="38.25" x14ac:dyDescent="0.2">
      <c r="A3" s="53" t="s">
        <v>50</v>
      </c>
      <c r="I3" s="53" t="s">
        <v>143</v>
      </c>
      <c r="M3" s="53" t="s">
        <v>144</v>
      </c>
      <c r="S3" s="53" t="s">
        <v>94</v>
      </c>
      <c r="T3" s="260" t="s">
        <v>145</v>
      </c>
      <c r="U3" s="259" t="s">
        <v>125</v>
      </c>
      <c r="V3" s="53" t="s">
        <v>146</v>
      </c>
    </row>
    <row r="4" spans="1:22" x14ac:dyDescent="0.2">
      <c r="A4" s="53"/>
      <c r="I4" s="53" t="s">
        <v>147</v>
      </c>
      <c r="M4" s="53" t="s">
        <v>148</v>
      </c>
      <c r="T4" s="260" t="s">
        <v>94</v>
      </c>
      <c r="U4" s="260" t="s">
        <v>126</v>
      </c>
      <c r="V4" s="53" t="s">
        <v>149</v>
      </c>
    </row>
    <row r="5" spans="1:22" x14ac:dyDescent="0.2">
      <c r="I5" s="53" t="s">
        <v>150</v>
      </c>
      <c r="U5" s="259" t="s">
        <v>94</v>
      </c>
      <c r="V5" s="53" t="s">
        <v>151</v>
      </c>
    </row>
    <row r="6" spans="1:22" x14ac:dyDescent="0.2">
      <c r="I6" s="53" t="s">
        <v>152</v>
      </c>
      <c r="V6" s="53" t="s">
        <v>94</v>
      </c>
    </row>
    <row r="7" spans="1:22" x14ac:dyDescent="0.2">
      <c r="I7" s="53" t="s">
        <v>153</v>
      </c>
      <c r="V7" s="53"/>
    </row>
    <row r="8" spans="1:22" x14ac:dyDescent="0.2">
      <c r="I8" s="53" t="s">
        <v>126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Z37"/>
  <sheetViews>
    <sheetView showGridLines="0" topLeftCell="A16" zoomScaleNormal="100" workbookViewId="0">
      <selection activeCell="H23" sqref="H23"/>
    </sheetView>
  </sheetViews>
  <sheetFormatPr defaultColWidth="9.28515625" defaultRowHeight="12.75" x14ac:dyDescent="0.2"/>
  <cols>
    <col min="1" max="2" width="31.28515625" style="326" customWidth="1"/>
    <col min="3" max="3" width="23.5703125" style="326" customWidth="1"/>
    <col min="4" max="5" width="17.28515625" style="326" customWidth="1"/>
    <col min="6" max="6" width="23" style="326" customWidth="1"/>
    <col min="7" max="8" width="17.28515625" style="326" customWidth="1"/>
    <col min="9" max="9" width="29.28515625" style="326" customWidth="1"/>
    <col min="10" max="10" width="19.7109375" style="327" customWidth="1"/>
    <col min="11" max="11" width="33.7109375" style="327" customWidth="1"/>
    <col min="12" max="14" width="9.28515625" style="327" customWidth="1"/>
    <col min="15" max="15" width="13.28515625" style="327" bestFit="1" customWidth="1"/>
    <col min="16" max="23" width="9.28515625" style="327" customWidth="1"/>
    <col min="24" max="16384" width="9.28515625" style="327"/>
  </cols>
  <sheetData>
    <row r="1" spans="1:26" ht="57" customHeight="1" x14ac:dyDescent="0.2">
      <c r="A1" s="18"/>
      <c r="B1" s="18"/>
      <c r="C1" s="18"/>
      <c r="D1" s="18"/>
      <c r="E1" s="18"/>
      <c r="F1" s="18"/>
      <c r="G1" s="18"/>
      <c r="H1" s="18"/>
      <c r="I1" s="18"/>
      <c r="J1" s="4"/>
      <c r="K1" s="4"/>
    </row>
    <row r="2" spans="1:26" s="10" customFormat="1" ht="18" customHeight="1" x14ac:dyDescent="0.2">
      <c r="A2" s="545" t="s">
        <v>0</v>
      </c>
      <c r="B2" s="545"/>
      <c r="C2" s="545"/>
      <c r="D2" s="545"/>
      <c r="E2" s="545"/>
      <c r="F2" s="545"/>
      <c r="G2" s="545"/>
      <c r="H2" s="545"/>
      <c r="I2" s="545"/>
      <c r="J2" s="545"/>
      <c r="K2" s="545"/>
      <c r="L2" s="165"/>
      <c r="M2" s="165"/>
      <c r="N2" s="165"/>
      <c r="O2" s="165"/>
      <c r="P2" s="165"/>
      <c r="Q2" s="165"/>
    </row>
    <row r="3" spans="1:26" s="10" customFormat="1" ht="11.25" customHeight="1" x14ac:dyDescent="0.2">
      <c r="A3" s="15"/>
      <c r="B3" s="14"/>
      <c r="C3" s="14"/>
      <c r="D3" s="14"/>
      <c r="E3" s="14"/>
      <c r="F3" s="14"/>
      <c r="G3" s="14"/>
      <c r="H3" s="14"/>
      <c r="I3" s="14"/>
      <c r="J3" s="310"/>
      <c r="K3" s="112"/>
      <c r="L3" s="165"/>
      <c r="M3" s="165"/>
      <c r="N3" s="165"/>
      <c r="O3" s="165"/>
      <c r="P3" s="165"/>
      <c r="Q3" s="165"/>
    </row>
    <row r="4" spans="1:26" s="329" customFormat="1" ht="36.6" customHeight="1" x14ac:dyDescent="0.2">
      <c r="A4" s="57" t="s">
        <v>1</v>
      </c>
      <c r="B4" s="56"/>
      <c r="C4" s="60"/>
      <c r="D4" s="60"/>
      <c r="E4" s="60"/>
      <c r="F4" s="60"/>
      <c r="G4" s="60"/>
      <c r="H4" s="60"/>
      <c r="I4" s="60"/>
      <c r="J4" s="7" t="s">
        <v>2</v>
      </c>
      <c r="K4" s="56"/>
    </row>
    <row r="5" spans="1:26" s="329" customFormat="1" ht="38.65" customHeight="1" x14ac:dyDescent="0.2">
      <c r="A5" s="57" t="s">
        <v>3</v>
      </c>
      <c r="B5" s="58"/>
      <c r="C5" s="60"/>
      <c r="D5" s="60"/>
      <c r="E5" s="60"/>
      <c r="F5" s="60"/>
      <c r="G5" s="60"/>
      <c r="H5" s="60"/>
      <c r="I5" s="60"/>
      <c r="J5" s="7" t="s">
        <v>4</v>
      </c>
      <c r="K5" s="56"/>
    </row>
    <row r="6" spans="1:26" s="329" customFormat="1" ht="12" customHeight="1" thickBot="1" x14ac:dyDescent="0.25">
      <c r="A6" s="328"/>
      <c r="B6" s="330"/>
      <c r="C6" s="330"/>
      <c r="D6" s="330"/>
      <c r="E6" s="330"/>
      <c r="F6" s="330"/>
      <c r="G6" s="330"/>
      <c r="H6" s="330"/>
      <c r="I6" s="330"/>
      <c r="J6" s="328"/>
    </row>
    <row r="7" spans="1:26" ht="75.75" customHeight="1" x14ac:dyDescent="0.2">
      <c r="A7" s="492" t="s">
        <v>173</v>
      </c>
      <c r="B7" s="493"/>
      <c r="C7" s="493"/>
      <c r="D7" s="493"/>
      <c r="E7" s="493"/>
      <c r="F7" s="551"/>
      <c r="G7" s="551"/>
      <c r="H7" s="551"/>
      <c r="I7" s="493"/>
      <c r="J7" s="493"/>
      <c r="K7" s="494"/>
      <c r="L7" s="549"/>
      <c r="M7" s="550"/>
    </row>
    <row r="8" spans="1:26" ht="245.25" customHeight="1" thickBot="1" x14ac:dyDescent="0.25">
      <c r="A8" s="495" t="s">
        <v>190</v>
      </c>
      <c r="B8" s="496"/>
      <c r="C8" s="496"/>
      <c r="D8" s="496"/>
      <c r="E8" s="496"/>
      <c r="F8" s="496"/>
      <c r="G8" s="496"/>
      <c r="H8" s="496"/>
      <c r="I8" s="496"/>
      <c r="J8" s="496"/>
      <c r="K8" s="497"/>
      <c r="L8" s="329"/>
      <c r="M8" s="331"/>
      <c r="N8" s="329"/>
      <c r="O8" s="329"/>
      <c r="P8" s="329"/>
      <c r="Q8" s="329"/>
    </row>
    <row r="9" spans="1:26" ht="7.5" customHeight="1" thickBot="1" x14ac:dyDescent="0.25">
      <c r="A9" s="18"/>
      <c r="B9" s="18"/>
      <c r="C9" s="18"/>
      <c r="D9" s="18"/>
      <c r="E9" s="18"/>
      <c r="F9" s="18"/>
      <c r="G9" s="18"/>
      <c r="H9" s="18"/>
      <c r="I9" s="18"/>
      <c r="J9" s="18"/>
      <c r="K9" s="4"/>
      <c r="L9" s="329"/>
      <c r="M9" s="329"/>
      <c r="N9" s="329"/>
      <c r="O9" s="329"/>
      <c r="P9" s="329"/>
      <c r="Q9" s="329"/>
    </row>
    <row r="10" spans="1:26" ht="29.25" customHeight="1" thickBot="1" x14ac:dyDescent="0.25">
      <c r="A10" s="498" t="s">
        <v>7</v>
      </c>
      <c r="B10" s="499"/>
      <c r="C10" s="499"/>
      <c r="D10" s="499"/>
      <c r="E10" s="499"/>
      <c r="F10" s="552"/>
      <c r="G10" s="552"/>
      <c r="H10" s="552"/>
      <c r="I10" s="499"/>
      <c r="J10" s="499"/>
      <c r="K10" s="500"/>
      <c r="L10" s="329"/>
      <c r="M10" s="329"/>
      <c r="N10" s="329"/>
      <c r="O10" s="329"/>
      <c r="P10" s="329"/>
      <c r="Q10" s="329"/>
    </row>
    <row r="11" spans="1:26" ht="93.6" customHeight="1" thickBot="1" x14ac:dyDescent="0.25">
      <c r="A11" s="108" t="s">
        <v>8</v>
      </c>
      <c r="B11" s="109" t="s">
        <v>9</v>
      </c>
      <c r="C11" s="367" t="s">
        <v>33</v>
      </c>
      <c r="D11" s="109" t="s">
        <v>34</v>
      </c>
      <c r="E11" s="108" t="s">
        <v>35</v>
      </c>
      <c r="F11" s="429" t="s">
        <v>189</v>
      </c>
      <c r="G11" s="430" t="s">
        <v>158</v>
      </c>
      <c r="H11" s="431" t="s">
        <v>159</v>
      </c>
      <c r="I11" s="501" t="s">
        <v>12</v>
      </c>
      <c r="J11" s="501"/>
      <c r="K11" s="502"/>
      <c r="L11" s="329"/>
      <c r="M11" s="329"/>
      <c r="N11" s="329"/>
      <c r="O11" s="329"/>
      <c r="P11" s="329"/>
    </row>
    <row r="12" spans="1:26" s="332" customFormat="1" ht="42" customHeight="1" x14ac:dyDescent="0.2">
      <c r="A12" s="97" t="s">
        <v>13</v>
      </c>
      <c r="B12" s="98">
        <f>'a. Personnel'!I21</f>
        <v>0</v>
      </c>
      <c r="C12" s="235"/>
      <c r="D12" s="281"/>
      <c r="E12" s="412"/>
      <c r="F12" s="420"/>
      <c r="G12" s="421"/>
      <c r="H12" s="422"/>
      <c r="I12" s="503"/>
      <c r="J12" s="503"/>
      <c r="K12" s="504"/>
      <c r="L12" s="329"/>
      <c r="M12" s="329"/>
      <c r="N12" s="329"/>
      <c r="O12" s="329"/>
      <c r="P12" s="329"/>
      <c r="Z12" s="332" t="s">
        <v>49</v>
      </c>
    </row>
    <row r="13" spans="1:26" s="332" customFormat="1" ht="15" x14ac:dyDescent="0.2">
      <c r="A13" s="177" t="s">
        <v>14</v>
      </c>
      <c r="B13" s="98">
        <f>'a. Personnel'!F21</f>
        <v>0</v>
      </c>
      <c r="C13" s="340"/>
      <c r="D13" s="252">
        <v>0</v>
      </c>
      <c r="E13" s="413">
        <v>0</v>
      </c>
      <c r="F13" s="417"/>
      <c r="G13" s="252">
        <v>0</v>
      </c>
      <c r="H13" s="418">
        <v>0</v>
      </c>
      <c r="I13" s="311"/>
      <c r="J13" s="311"/>
      <c r="K13" s="312"/>
      <c r="L13" s="329"/>
      <c r="M13" s="329"/>
      <c r="N13" s="329"/>
      <c r="O13" s="333"/>
      <c r="P13" s="329"/>
      <c r="Z13" s="332" t="s">
        <v>51</v>
      </c>
    </row>
    <row r="14" spans="1:26" s="332" customFormat="1" ht="15" x14ac:dyDescent="0.2">
      <c r="A14" s="177" t="s">
        <v>15</v>
      </c>
      <c r="B14" s="98">
        <f>'a. Personnel'!G21</f>
        <v>0</v>
      </c>
      <c r="C14" s="340"/>
      <c r="D14" s="252">
        <v>0</v>
      </c>
      <c r="E14" s="413">
        <v>0</v>
      </c>
      <c r="F14" s="417"/>
      <c r="G14" s="252">
        <v>0</v>
      </c>
      <c r="H14" s="418">
        <v>0</v>
      </c>
      <c r="I14" s="311"/>
      <c r="J14" s="311"/>
      <c r="K14" s="312"/>
      <c r="L14" s="329"/>
      <c r="M14" s="329"/>
      <c r="N14" s="329"/>
      <c r="O14" s="333"/>
      <c r="P14" s="329"/>
    </row>
    <row r="15" spans="1:26" ht="43.5" customHeight="1" x14ac:dyDescent="0.2">
      <c r="A15" s="99" t="s">
        <v>16</v>
      </c>
      <c r="B15" s="100">
        <f>'b. Travel'!J18</f>
        <v>0</v>
      </c>
      <c r="C15" s="340"/>
      <c r="D15" s="253">
        <v>0</v>
      </c>
      <c r="E15" s="414">
        <v>0</v>
      </c>
      <c r="F15" s="417"/>
      <c r="G15" s="253">
        <v>0</v>
      </c>
      <c r="H15" s="419">
        <v>0</v>
      </c>
      <c r="I15" s="489"/>
      <c r="J15" s="489"/>
      <c r="K15" s="490"/>
      <c r="L15" s="329"/>
      <c r="M15" s="329"/>
      <c r="N15" s="329"/>
      <c r="O15" s="329"/>
      <c r="P15" s="329"/>
    </row>
    <row r="16" spans="1:26" ht="30" customHeight="1" x14ac:dyDescent="0.2">
      <c r="A16" s="99" t="s">
        <v>17</v>
      </c>
      <c r="B16" s="100">
        <f>'c. Equipment'!D18</f>
        <v>0</v>
      </c>
      <c r="C16" s="340"/>
      <c r="D16" s="253">
        <v>0</v>
      </c>
      <c r="E16" s="414">
        <v>0</v>
      </c>
      <c r="F16" s="417"/>
      <c r="G16" s="253">
        <v>0</v>
      </c>
      <c r="H16" s="419">
        <v>0</v>
      </c>
      <c r="I16" s="489"/>
      <c r="J16" s="489"/>
      <c r="K16" s="490"/>
      <c r="L16" s="329"/>
      <c r="M16" s="329"/>
      <c r="N16" s="329"/>
      <c r="O16" s="329"/>
      <c r="P16" s="329"/>
    </row>
    <row r="17" spans="1:16" ht="15.75" customHeight="1" x14ac:dyDescent="0.2">
      <c r="A17" s="99" t="s">
        <v>18</v>
      </c>
      <c r="B17" s="100">
        <f>'d. Supplies'!D38</f>
        <v>0</v>
      </c>
      <c r="C17" s="340"/>
      <c r="D17" s="253">
        <v>0</v>
      </c>
      <c r="E17" s="414">
        <v>0</v>
      </c>
      <c r="F17" s="417"/>
      <c r="G17" s="253">
        <v>0</v>
      </c>
      <c r="H17" s="419">
        <v>0</v>
      </c>
      <c r="I17" s="489"/>
      <c r="J17" s="489"/>
      <c r="K17" s="490"/>
      <c r="L17" s="329"/>
      <c r="M17" s="329"/>
      <c r="N17" s="329"/>
      <c r="O17" s="329"/>
      <c r="P17" s="329"/>
    </row>
    <row r="18" spans="1:16" ht="30.6" customHeight="1" x14ac:dyDescent="0.2">
      <c r="A18" s="101" t="s">
        <v>19</v>
      </c>
      <c r="B18" s="100">
        <f>'e. Contractual-Subawards'!D41</f>
        <v>0</v>
      </c>
      <c r="C18" s="340"/>
      <c r="D18" s="253">
        <v>0</v>
      </c>
      <c r="E18" s="414">
        <v>0</v>
      </c>
      <c r="F18" s="417"/>
      <c r="G18" s="253">
        <v>0</v>
      </c>
      <c r="H18" s="419">
        <v>0</v>
      </c>
      <c r="I18" s="489"/>
      <c r="J18" s="489"/>
      <c r="K18" s="490"/>
      <c r="L18" s="329"/>
      <c r="M18" s="329"/>
      <c r="N18" s="329"/>
      <c r="O18" s="329"/>
      <c r="P18" s="329"/>
    </row>
    <row r="19" spans="1:16" ht="15" x14ac:dyDescent="0.2">
      <c r="A19" s="99" t="s">
        <v>20</v>
      </c>
      <c r="B19" s="98">
        <f>'f. Construction'!B22</f>
        <v>0</v>
      </c>
      <c r="C19" s="340"/>
      <c r="D19" s="252">
        <v>0</v>
      </c>
      <c r="E19" s="413">
        <v>0</v>
      </c>
      <c r="F19" s="417"/>
      <c r="G19" s="252">
        <v>0</v>
      </c>
      <c r="H19" s="418">
        <v>0</v>
      </c>
      <c r="I19" s="489"/>
      <c r="J19" s="489"/>
      <c r="K19" s="490"/>
      <c r="L19" s="329"/>
      <c r="M19" s="329"/>
      <c r="N19" s="329"/>
      <c r="O19" s="329"/>
      <c r="P19" s="329"/>
    </row>
    <row r="20" spans="1:16" ht="33" customHeight="1" x14ac:dyDescent="0.2">
      <c r="A20" s="99" t="s">
        <v>21</v>
      </c>
      <c r="B20" s="100">
        <f>'g. Other'!B15</f>
        <v>0</v>
      </c>
      <c r="C20" s="340"/>
      <c r="D20" s="253">
        <v>0</v>
      </c>
      <c r="E20" s="413">
        <v>0</v>
      </c>
      <c r="F20" s="417"/>
      <c r="G20" s="253">
        <v>0</v>
      </c>
      <c r="H20" s="418">
        <v>0</v>
      </c>
      <c r="I20" s="503"/>
      <c r="J20" s="503"/>
      <c r="K20" s="504"/>
      <c r="L20" s="329"/>
      <c r="M20" s="329"/>
      <c r="N20" s="329"/>
      <c r="O20" s="329"/>
      <c r="P20" s="329"/>
    </row>
    <row r="21" spans="1:16" ht="15.6" customHeight="1" x14ac:dyDescent="0.2">
      <c r="A21" s="334" t="s">
        <v>22</v>
      </c>
      <c r="B21" s="282">
        <f>SUM(B12:B20)-(B13+B14)</f>
        <v>0</v>
      </c>
      <c r="C21" s="235"/>
      <c r="D21" s="282">
        <f>SUM(D13:D20)</f>
        <v>0</v>
      </c>
      <c r="E21" s="415"/>
      <c r="F21" s="420"/>
      <c r="G21" s="423">
        <f>SUM(G13:G20)</f>
        <v>0</v>
      </c>
      <c r="H21" s="424"/>
      <c r="I21" s="489"/>
      <c r="J21" s="489"/>
      <c r="K21" s="490"/>
      <c r="L21" s="329"/>
      <c r="M21" s="329"/>
      <c r="N21" s="329"/>
      <c r="O21" s="329"/>
      <c r="P21" s="329"/>
    </row>
    <row r="22" spans="1:16" ht="5.0999999999999996" customHeight="1" x14ac:dyDescent="0.2">
      <c r="A22" s="535"/>
      <c r="B22" s="536"/>
      <c r="C22" s="536"/>
      <c r="D22" s="536"/>
      <c r="E22" s="536"/>
      <c r="F22" s="536"/>
      <c r="G22" s="536"/>
      <c r="H22" s="536"/>
      <c r="I22" s="536"/>
      <c r="J22" s="536"/>
      <c r="K22" s="537"/>
      <c r="L22" s="329"/>
      <c r="M22" s="329"/>
      <c r="N22" s="329"/>
      <c r="O22" s="329"/>
      <c r="P22" s="329"/>
    </row>
    <row r="23" spans="1:16" ht="15.6" customHeight="1" x14ac:dyDescent="0.2">
      <c r="A23" s="99" t="s">
        <v>23</v>
      </c>
      <c r="B23" s="100">
        <f>'h. Indirect'!D19</f>
        <v>0</v>
      </c>
      <c r="C23" s="235"/>
      <c r="D23" s="282"/>
      <c r="E23" s="415">
        <f>SUM(E13:E20)</f>
        <v>0</v>
      </c>
      <c r="F23" s="425"/>
      <c r="G23" s="425"/>
      <c r="H23" s="425">
        <f>SUM(H13:H20)</f>
        <v>0</v>
      </c>
      <c r="I23" s="489"/>
      <c r="J23" s="489"/>
      <c r="K23" s="490"/>
      <c r="L23" s="329"/>
      <c r="M23" s="329"/>
      <c r="N23" s="329"/>
      <c r="O23" s="329"/>
      <c r="P23" s="329"/>
    </row>
    <row r="24" spans="1:16" ht="15.75" customHeight="1" x14ac:dyDescent="0.2">
      <c r="A24" s="99" t="s">
        <v>26</v>
      </c>
      <c r="B24" s="100">
        <f>B21+B23</f>
        <v>0</v>
      </c>
      <c r="C24" s="236"/>
      <c r="D24" s="100">
        <f>D21</f>
        <v>0</v>
      </c>
      <c r="E24" s="416">
        <f>E23</f>
        <v>0</v>
      </c>
      <c r="F24" s="426"/>
      <c r="G24" s="426">
        <f>G21</f>
        <v>0</v>
      </c>
      <c r="H24" s="426">
        <f>H23</f>
        <v>0</v>
      </c>
      <c r="I24" s="489"/>
      <c r="J24" s="489"/>
      <c r="K24" s="490"/>
      <c r="L24" s="329"/>
      <c r="M24" s="329"/>
      <c r="N24" s="329"/>
      <c r="O24" s="329"/>
      <c r="P24" s="329"/>
    </row>
    <row r="25" spans="1:16" ht="3.6" customHeight="1" x14ac:dyDescent="0.2">
      <c r="A25" s="528"/>
      <c r="B25" s="529"/>
      <c r="C25" s="529"/>
      <c r="D25" s="529"/>
      <c r="E25" s="529"/>
      <c r="F25" s="529"/>
      <c r="G25" s="529"/>
      <c r="H25" s="529"/>
      <c r="I25" s="529"/>
      <c r="J25" s="529"/>
      <c r="K25" s="530"/>
      <c r="L25" s="329"/>
      <c r="M25" s="329"/>
      <c r="N25" s="329"/>
      <c r="O25" s="329"/>
      <c r="P25" s="329"/>
    </row>
    <row r="26" spans="1:16" ht="15.75" customHeight="1" x14ac:dyDescent="0.2">
      <c r="A26" s="102" t="s">
        <v>27</v>
      </c>
      <c r="B26" s="100">
        <f>'i. Cost Sharing-Matching'!F30</f>
        <v>0</v>
      </c>
      <c r="C26" s="236"/>
      <c r="D26" s="282"/>
      <c r="E26" s="282"/>
      <c r="F26" s="427"/>
      <c r="G26" s="427"/>
      <c r="H26" s="432"/>
      <c r="I26" s="489"/>
      <c r="J26" s="489"/>
      <c r="K26" s="490"/>
      <c r="L26" s="329"/>
      <c r="M26" s="329"/>
      <c r="N26" s="329"/>
      <c r="O26" s="329"/>
      <c r="P26" s="329"/>
    </row>
    <row r="27" spans="1:16" ht="15.75" customHeight="1" x14ac:dyDescent="0.2">
      <c r="A27" s="99" t="s">
        <v>28</v>
      </c>
      <c r="B27" s="103" t="e">
        <f>B26/B29</f>
        <v>#DIV/0!</v>
      </c>
      <c r="C27" s="538"/>
      <c r="D27" s="538"/>
      <c r="E27" s="539"/>
      <c r="F27" s="428"/>
      <c r="G27" s="428"/>
      <c r="H27" s="433"/>
      <c r="I27" s="489"/>
      <c r="J27" s="489"/>
      <c r="K27" s="490"/>
    </row>
    <row r="28" spans="1:16" ht="3.6" customHeight="1" x14ac:dyDescent="0.2">
      <c r="A28" s="531"/>
      <c r="B28" s="532"/>
      <c r="C28" s="532"/>
      <c r="D28" s="532"/>
      <c r="E28" s="532"/>
      <c r="F28" s="532"/>
      <c r="G28" s="532"/>
      <c r="H28" s="532"/>
      <c r="I28" s="532"/>
      <c r="J28" s="335"/>
      <c r="K28" s="336"/>
    </row>
    <row r="29" spans="1:16" ht="60.75" thickBot="1" x14ac:dyDescent="0.25">
      <c r="A29" s="106" t="s">
        <v>29</v>
      </c>
      <c r="B29" s="107">
        <f>B24+B26</f>
        <v>0</v>
      </c>
      <c r="C29" s="266" t="s">
        <v>30</v>
      </c>
      <c r="D29" s="533">
        <f>SUM(D24:E24)</f>
        <v>0</v>
      </c>
      <c r="E29" s="534"/>
      <c r="F29" s="434" t="s">
        <v>191</v>
      </c>
      <c r="G29" s="553">
        <f>SUM(G24:H24)</f>
        <v>0</v>
      </c>
      <c r="H29" s="554"/>
      <c r="I29" s="546"/>
      <c r="J29" s="547"/>
      <c r="K29" s="548"/>
    </row>
    <row r="30" spans="1:16" ht="60.75" thickBot="1" x14ac:dyDescent="0.25">
      <c r="A30" s="488"/>
      <c r="B30" s="337"/>
      <c r="C30" s="339" t="s">
        <v>36</v>
      </c>
      <c r="D30" s="540" t="e">
        <f>D29/B29</f>
        <v>#DIV/0!</v>
      </c>
      <c r="E30" s="541"/>
      <c r="F30" s="435"/>
      <c r="G30" s="435"/>
      <c r="H30" s="435"/>
      <c r="I30" s="542"/>
      <c r="J30" s="543"/>
      <c r="K30" s="544"/>
    </row>
    <row r="31" spans="1:16" ht="15.75" customHeight="1" thickBot="1" x14ac:dyDescent="0.25"/>
    <row r="32" spans="1:16" ht="8.25" customHeight="1" x14ac:dyDescent="0.2">
      <c r="A32" s="505" t="s">
        <v>32</v>
      </c>
      <c r="B32" s="506"/>
      <c r="C32" s="506"/>
      <c r="D32" s="506"/>
      <c r="E32" s="506"/>
      <c r="F32" s="527"/>
      <c r="G32" s="527"/>
      <c r="H32" s="527"/>
      <c r="I32" s="506"/>
      <c r="J32" s="506"/>
      <c r="K32" s="507"/>
    </row>
    <row r="33" spans="1:11" ht="44.1" customHeight="1" thickBot="1" x14ac:dyDescent="0.25">
      <c r="A33" s="508"/>
      <c r="B33" s="509"/>
      <c r="C33" s="509"/>
      <c r="D33" s="509"/>
      <c r="E33" s="509"/>
      <c r="F33" s="509"/>
      <c r="G33" s="509"/>
      <c r="H33" s="509"/>
      <c r="I33" s="509"/>
      <c r="J33" s="509"/>
      <c r="K33" s="510"/>
    </row>
    <row r="34" spans="1:11" ht="10.5" customHeight="1" x14ac:dyDescent="0.2"/>
    <row r="37" spans="1:11" x14ac:dyDescent="0.2">
      <c r="A37" s="338"/>
      <c r="B37" s="338"/>
      <c r="C37" s="338"/>
      <c r="D37" s="338"/>
      <c r="E37" s="338"/>
      <c r="F37" s="338"/>
      <c r="G37" s="338"/>
      <c r="H37" s="338"/>
      <c r="I37" s="338"/>
    </row>
  </sheetData>
  <sheetProtection formatCells="0" formatColumns="0" formatRows="0"/>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28">
    <mergeCell ref="I29:K29"/>
    <mergeCell ref="L7:M7"/>
    <mergeCell ref="A7:K7"/>
    <mergeCell ref="A10:K10"/>
    <mergeCell ref="I24:K24"/>
    <mergeCell ref="I17:K17"/>
    <mergeCell ref="G29:H29"/>
    <mergeCell ref="A2:K2"/>
    <mergeCell ref="A8:K8"/>
    <mergeCell ref="I15:K15"/>
    <mergeCell ref="I12:K12"/>
    <mergeCell ref="I16:K16"/>
    <mergeCell ref="A32:K33"/>
    <mergeCell ref="A25:K25"/>
    <mergeCell ref="I11:K11"/>
    <mergeCell ref="I21:K21"/>
    <mergeCell ref="I23:K23"/>
    <mergeCell ref="I26:K26"/>
    <mergeCell ref="A28:I28"/>
    <mergeCell ref="I18:K18"/>
    <mergeCell ref="D29:E29"/>
    <mergeCell ref="I27:K27"/>
    <mergeCell ref="A22:K22"/>
    <mergeCell ref="I19:K19"/>
    <mergeCell ref="I20:K20"/>
    <mergeCell ref="C27:E27"/>
    <mergeCell ref="D30:E30"/>
    <mergeCell ref="I30:K30"/>
  </mergeCells>
  <phoneticPr fontId="3" type="noConversion"/>
  <conditionalFormatting sqref="D15:E15 G15:H15">
    <cfRule type="expression" dxfId="4" priority="1">
      <formula>$C15="no"</formula>
    </cfRule>
  </conditionalFormatting>
  <conditionalFormatting sqref="I15:K15">
    <cfRule type="expression" dxfId="3" priority="3">
      <formula>$C12="no"</formula>
    </cfRule>
  </conditionalFormatting>
  <printOptions horizontalCentered="1"/>
  <pageMargins left="0.5" right="0.5" top="0.25" bottom="0.25" header="0.5" footer="0.5"/>
  <pageSetup scale="7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2A78D2AE-C45E-4C51-B80C-44AC87F2C57A}">
          <x14:formula1>
            <xm:f>List!$Q$1:$Q$3</xm:f>
          </x14:formula1>
          <xm:sqref>C12:C20 F12:F20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J24"/>
  <sheetViews>
    <sheetView showGridLines="0" zoomScaleNormal="100" workbookViewId="0">
      <selection activeCell="H10" sqref="H10"/>
    </sheetView>
  </sheetViews>
  <sheetFormatPr defaultColWidth="9.28515625" defaultRowHeight="12.75" x14ac:dyDescent="0.2"/>
  <cols>
    <col min="1" max="1" width="27.28515625" style="5" customWidth="1"/>
    <col min="2" max="2" width="13.28515625" style="5" customWidth="1"/>
    <col min="3" max="3" width="16.7109375" style="54" customWidth="1"/>
    <col min="4" max="4" width="9.42578125" style="12" customWidth="1"/>
    <col min="5" max="5" width="13.7109375" style="12" customWidth="1"/>
    <col min="6" max="6" width="17.42578125" style="12" customWidth="1"/>
    <col min="7" max="7" width="17.7109375" style="11" customWidth="1"/>
    <col min="8" max="8" width="12.28515625" style="178" bestFit="1" customWidth="1"/>
    <col min="9" max="9" width="12" style="11" customWidth="1"/>
    <col min="10" max="10" width="69.28515625" style="13" customWidth="1"/>
    <col min="11" max="16384" width="9.28515625" style="5"/>
  </cols>
  <sheetData>
    <row r="1" spans="1:10" s="21" customFormat="1" ht="11.25" customHeight="1" x14ac:dyDescent="0.2">
      <c r="A1" s="217"/>
      <c r="B1" s="217"/>
      <c r="C1" s="218"/>
      <c r="D1" s="219"/>
      <c r="E1" s="219"/>
      <c r="F1" s="219"/>
      <c r="G1" s="219"/>
      <c r="H1" s="220"/>
      <c r="I1" s="221"/>
      <c r="J1" s="222"/>
    </row>
    <row r="2" spans="1:10" s="1" customFormat="1" ht="45.75" customHeight="1" thickBot="1" x14ac:dyDescent="0.25">
      <c r="A2" s="555" t="s">
        <v>37</v>
      </c>
      <c r="B2" s="555"/>
      <c r="C2" s="555"/>
      <c r="D2" s="555"/>
      <c r="E2" s="555"/>
      <c r="F2" s="555"/>
      <c r="G2" s="555"/>
      <c r="H2" s="555"/>
      <c r="I2" s="555"/>
      <c r="J2" s="555"/>
    </row>
    <row r="3" spans="1:10" s="6" customFormat="1" ht="14.25" customHeight="1" x14ac:dyDescent="0.2">
      <c r="A3" s="556" t="s">
        <v>176</v>
      </c>
      <c r="B3" s="557"/>
      <c r="C3" s="558"/>
      <c r="D3" s="558"/>
      <c r="E3" s="558"/>
      <c r="F3" s="558"/>
      <c r="G3" s="558"/>
      <c r="H3" s="558"/>
      <c r="I3" s="558"/>
      <c r="J3" s="559"/>
    </row>
    <row r="4" spans="1:10" ht="184.15" customHeight="1" thickBot="1" x14ac:dyDescent="0.25">
      <c r="A4" s="560"/>
      <c r="B4" s="561"/>
      <c r="C4" s="561"/>
      <c r="D4" s="561"/>
      <c r="E4" s="561"/>
      <c r="F4" s="561"/>
      <c r="G4" s="561"/>
      <c r="H4" s="561"/>
      <c r="I4" s="561"/>
      <c r="J4" s="562"/>
    </row>
    <row r="5" spans="1:10" ht="7.5" customHeight="1" thickBot="1" x14ac:dyDescent="0.25">
      <c r="A5" s="341"/>
      <c r="B5" s="341"/>
      <c r="C5" s="342"/>
      <c r="D5" s="341"/>
      <c r="E5" s="341"/>
      <c r="F5" s="341"/>
      <c r="G5" s="341"/>
      <c r="H5" s="343"/>
      <c r="I5" s="344"/>
      <c r="J5" s="7"/>
    </row>
    <row r="6" spans="1:10" ht="19.5" customHeight="1" thickBot="1" x14ac:dyDescent="0.3">
      <c r="A6" s="566" t="s">
        <v>38</v>
      </c>
      <c r="B6" s="567"/>
      <c r="C6" s="567"/>
      <c r="D6" s="567"/>
      <c r="E6" s="567"/>
      <c r="F6" s="567"/>
      <c r="G6" s="567"/>
      <c r="H6" s="567"/>
      <c r="I6" s="567"/>
      <c r="J6" s="568"/>
    </row>
    <row r="7" spans="1:10" s="8" customFormat="1" ht="37.5" customHeight="1" thickBot="1" x14ac:dyDescent="0.3">
      <c r="A7" s="345" t="s">
        <v>39</v>
      </c>
      <c r="B7" s="346" t="s">
        <v>40</v>
      </c>
      <c r="C7" s="370" t="s">
        <v>41</v>
      </c>
      <c r="D7" s="87" t="s">
        <v>42</v>
      </c>
      <c r="E7" s="88" t="s">
        <v>43</v>
      </c>
      <c r="F7" s="88" t="s">
        <v>44</v>
      </c>
      <c r="G7" s="88" t="s">
        <v>45</v>
      </c>
      <c r="H7" s="347" t="s">
        <v>46</v>
      </c>
      <c r="I7" s="348" t="s">
        <v>47</v>
      </c>
      <c r="J7" s="349" t="s">
        <v>48</v>
      </c>
    </row>
    <row r="8" spans="1:10" s="10" customFormat="1" ht="102" x14ac:dyDescent="0.2">
      <c r="A8" s="350" t="s">
        <v>154</v>
      </c>
      <c r="B8" s="319" t="s">
        <v>49</v>
      </c>
      <c r="C8" s="351">
        <v>350</v>
      </c>
      <c r="D8" s="320" t="s">
        <v>52</v>
      </c>
      <c r="E8" s="321">
        <v>45</v>
      </c>
      <c r="F8" s="321">
        <f>C8*E8</f>
        <v>15750</v>
      </c>
      <c r="G8" s="321">
        <v>5512.5</v>
      </c>
      <c r="H8" s="352">
        <f>Table8[[#This Row],[Fringe Benefits]]/Table8[[#This Row],[Subtotal Salary]]</f>
        <v>0.35</v>
      </c>
      <c r="I8" s="438">
        <f>SUM(F8:G8)</f>
        <v>21262.5</v>
      </c>
      <c r="J8" s="353" t="s">
        <v>156</v>
      </c>
    </row>
    <row r="9" spans="1:10" s="10" customFormat="1" ht="118.15" customHeight="1" thickBot="1" x14ac:dyDescent="0.25">
      <c r="A9" s="411" t="s">
        <v>155</v>
      </c>
      <c r="B9" s="322" t="s">
        <v>49</v>
      </c>
      <c r="C9" s="354">
        <v>5</v>
      </c>
      <c r="D9" s="323" t="s">
        <v>50</v>
      </c>
      <c r="E9" s="324">
        <v>10000</v>
      </c>
      <c r="F9" s="324">
        <f t="shared" ref="F9" si="0">C9*E9</f>
        <v>50000</v>
      </c>
      <c r="G9" s="324">
        <v>17500</v>
      </c>
      <c r="H9" s="355">
        <f>Table8[[#This Row],[Fringe Benefits]]/Table8[[#This Row],[Subtotal Salary]]</f>
        <v>0.35</v>
      </c>
      <c r="I9" s="439">
        <f>SUM(F9:G9)</f>
        <v>67500</v>
      </c>
      <c r="J9" s="325" t="s">
        <v>164</v>
      </c>
    </row>
    <row r="10" spans="1:10" s="9" customFormat="1" ht="13.5" customHeight="1" x14ac:dyDescent="0.2">
      <c r="A10" s="89"/>
      <c r="B10" s="227"/>
      <c r="C10" s="167"/>
      <c r="D10" s="226"/>
      <c r="E10" s="61"/>
      <c r="F10" s="223">
        <f>C10*E10</f>
        <v>0</v>
      </c>
      <c r="G10" s="61"/>
      <c r="H10" s="224" t="e">
        <f>Table8[[#This Row],[Fringe Benefits]]/Table8[[#This Row],[Subtotal Salary]]</f>
        <v>#DIV/0!</v>
      </c>
      <c r="I10" s="441">
        <f>SUM(F10:G10)</f>
        <v>0</v>
      </c>
      <c r="J10" s="228"/>
    </row>
    <row r="11" spans="1:10" s="9" customFormat="1" x14ac:dyDescent="0.2">
      <c r="A11" s="89"/>
      <c r="B11" s="227"/>
      <c r="C11" s="167"/>
      <c r="D11" s="226"/>
      <c r="E11" s="61"/>
      <c r="F11" s="223">
        <f>C11*E11</f>
        <v>0</v>
      </c>
      <c r="G11" s="61"/>
      <c r="H11" s="224" t="e">
        <f>Table8[[#This Row],[Fringe Benefits]]/Table8[[#This Row],[Subtotal Salary]]</f>
        <v>#DIV/0!</v>
      </c>
      <c r="I11" s="441">
        <f>SUM(F11:G11)</f>
        <v>0</v>
      </c>
      <c r="J11" s="228"/>
    </row>
    <row r="12" spans="1:10" s="9" customFormat="1" x14ac:dyDescent="0.2">
      <c r="A12" s="90"/>
      <c r="B12" s="227"/>
      <c r="C12" s="168"/>
      <c r="D12" s="226"/>
      <c r="E12" s="62"/>
      <c r="F12" s="223">
        <f>C12*E12</f>
        <v>0</v>
      </c>
      <c r="G12" s="61"/>
      <c r="H12" s="224" t="e">
        <f>Table8[[#This Row],[Fringe Benefits]]/Table8[[#This Row],[Subtotal Salary]]</f>
        <v>#DIV/0!</v>
      </c>
      <c r="I12" s="441">
        <f t="shared" ref="I12:I20" si="1">SUM(F12:G12)</f>
        <v>0</v>
      </c>
      <c r="J12" s="228"/>
    </row>
    <row r="13" spans="1:10" s="10" customFormat="1" x14ac:dyDescent="0.2">
      <c r="A13" s="90"/>
      <c r="B13" s="227"/>
      <c r="C13" s="169"/>
      <c r="D13" s="226"/>
      <c r="E13" s="63"/>
      <c r="F13" s="223">
        <f>C13*E13</f>
        <v>0</v>
      </c>
      <c r="G13" s="64"/>
      <c r="H13" s="224" t="e">
        <f>Table8[[#This Row],[Fringe Benefits]]/Table8[[#This Row],[Subtotal Salary]]</f>
        <v>#DIV/0!</v>
      </c>
      <c r="I13" s="441">
        <f t="shared" si="1"/>
        <v>0</v>
      </c>
      <c r="J13" s="228"/>
    </row>
    <row r="14" spans="1:10" s="10" customFormat="1" x14ac:dyDescent="0.2">
      <c r="A14" s="91"/>
      <c r="B14" s="227"/>
      <c r="C14" s="169"/>
      <c r="D14" s="226"/>
      <c r="E14" s="63"/>
      <c r="F14" s="223">
        <f t="shared" ref="F14:F20" si="2">C14*E14</f>
        <v>0</v>
      </c>
      <c r="G14" s="64"/>
      <c r="H14" s="224" t="e">
        <f>Table8[[#This Row],[Fringe Benefits]]/Table8[[#This Row],[Subtotal Salary]]</f>
        <v>#DIV/0!</v>
      </c>
      <c r="I14" s="441">
        <f>SUM(F14:G14)</f>
        <v>0</v>
      </c>
      <c r="J14" s="228"/>
    </row>
    <row r="15" spans="1:10" s="9" customFormat="1" x14ac:dyDescent="0.2">
      <c r="A15" s="91"/>
      <c r="B15" s="227"/>
      <c r="C15" s="169"/>
      <c r="D15" s="226"/>
      <c r="E15" s="63"/>
      <c r="F15" s="223">
        <f t="shared" si="2"/>
        <v>0</v>
      </c>
      <c r="G15" s="64"/>
      <c r="H15" s="224" t="e">
        <f>Table8[[#This Row],[Fringe Benefits]]/Table8[[#This Row],[Subtotal Salary]]</f>
        <v>#DIV/0!</v>
      </c>
      <c r="I15" s="441">
        <f t="shared" si="1"/>
        <v>0</v>
      </c>
      <c r="J15" s="92"/>
    </row>
    <row r="16" spans="1:10" s="9" customFormat="1" x14ac:dyDescent="0.2">
      <c r="A16" s="91"/>
      <c r="B16" s="227"/>
      <c r="C16" s="169"/>
      <c r="D16" s="226"/>
      <c r="E16" s="63"/>
      <c r="F16" s="223">
        <f t="shared" si="2"/>
        <v>0</v>
      </c>
      <c r="G16" s="64"/>
      <c r="H16" s="224" t="e">
        <f>Table8[[#This Row],[Fringe Benefits]]/Table8[[#This Row],[Subtotal Salary]]</f>
        <v>#DIV/0!</v>
      </c>
      <c r="I16" s="441">
        <f t="shared" si="1"/>
        <v>0</v>
      </c>
      <c r="J16" s="92"/>
    </row>
    <row r="17" spans="1:10" s="9" customFormat="1" x14ac:dyDescent="0.2">
      <c r="A17" s="91"/>
      <c r="B17" s="227"/>
      <c r="C17" s="169"/>
      <c r="D17" s="226"/>
      <c r="E17" s="63"/>
      <c r="F17" s="223">
        <f t="shared" si="2"/>
        <v>0</v>
      </c>
      <c r="G17" s="64"/>
      <c r="H17" s="224" t="e">
        <f>Table8[[#This Row],[Fringe Benefits]]/Table8[[#This Row],[Subtotal Salary]]</f>
        <v>#DIV/0!</v>
      </c>
      <c r="I17" s="441">
        <f t="shared" si="1"/>
        <v>0</v>
      </c>
      <c r="J17" s="92"/>
    </row>
    <row r="18" spans="1:10" s="9" customFormat="1" x14ac:dyDescent="0.2">
      <c r="A18" s="91"/>
      <c r="B18" s="227"/>
      <c r="C18" s="169"/>
      <c r="D18" s="226"/>
      <c r="E18" s="63"/>
      <c r="F18" s="223">
        <f t="shared" si="2"/>
        <v>0</v>
      </c>
      <c r="G18" s="64"/>
      <c r="H18" s="224" t="e">
        <f>Table8[[#This Row],[Fringe Benefits]]/Table8[[#This Row],[Subtotal Salary]]</f>
        <v>#DIV/0!</v>
      </c>
      <c r="I18" s="441">
        <f t="shared" si="1"/>
        <v>0</v>
      </c>
      <c r="J18" s="92"/>
    </row>
    <row r="19" spans="1:10" s="9" customFormat="1" x14ac:dyDescent="0.2">
      <c r="A19" s="90"/>
      <c r="B19" s="227"/>
      <c r="C19" s="169"/>
      <c r="D19" s="226"/>
      <c r="E19" s="63"/>
      <c r="F19" s="223">
        <f t="shared" si="2"/>
        <v>0</v>
      </c>
      <c r="G19" s="64"/>
      <c r="H19" s="224" t="e">
        <f>Table8[[#This Row],[Fringe Benefits]]/Table8[[#This Row],[Subtotal Salary]]</f>
        <v>#DIV/0!</v>
      </c>
      <c r="I19" s="441">
        <f t="shared" si="1"/>
        <v>0</v>
      </c>
      <c r="J19" s="92"/>
    </row>
    <row r="20" spans="1:10" s="10" customFormat="1" x14ac:dyDescent="0.2">
      <c r="A20" s="90"/>
      <c r="B20" s="227"/>
      <c r="C20" s="169"/>
      <c r="D20" s="226"/>
      <c r="E20" s="63"/>
      <c r="F20" s="223">
        <f t="shared" si="2"/>
        <v>0</v>
      </c>
      <c r="G20" s="64"/>
      <c r="H20" s="224" t="e">
        <f>Table8[[#This Row],[Fringe Benefits]]/Table8[[#This Row],[Subtotal Salary]]</f>
        <v>#DIV/0!</v>
      </c>
      <c r="I20" s="441">
        <f t="shared" si="1"/>
        <v>0</v>
      </c>
      <c r="J20" s="92"/>
    </row>
    <row r="21" spans="1:10" s="10" customFormat="1" ht="15.6" customHeight="1" thickBot="1" x14ac:dyDescent="0.25">
      <c r="A21" s="563" t="s">
        <v>53</v>
      </c>
      <c r="B21" s="564"/>
      <c r="C21" s="564"/>
      <c r="D21" s="564"/>
      <c r="E21" s="565"/>
      <c r="F21" s="440">
        <f>SUM(F10:F20)</f>
        <v>0</v>
      </c>
      <c r="G21" s="440">
        <f>SUM(G10:G20)</f>
        <v>0</v>
      </c>
      <c r="H21" s="225"/>
      <c r="I21" s="440">
        <f>SUM(I10:I20)</f>
        <v>0</v>
      </c>
      <c r="J21" s="110"/>
    </row>
    <row r="22" spans="1:10" s="9" customFormat="1" ht="30.6" customHeight="1" x14ac:dyDescent="0.2">
      <c r="A22" s="505" t="s">
        <v>32</v>
      </c>
      <c r="B22" s="506"/>
      <c r="C22" s="506"/>
      <c r="D22" s="506"/>
      <c r="E22" s="506"/>
      <c r="F22" s="506"/>
      <c r="G22" s="506"/>
      <c r="H22" s="506"/>
      <c r="I22" s="506"/>
      <c r="J22" s="507"/>
    </row>
    <row r="23" spans="1:10" ht="13.5" thickBot="1" x14ac:dyDescent="0.25">
      <c r="A23" s="508"/>
      <c r="B23" s="509"/>
      <c r="C23" s="509"/>
      <c r="D23" s="509"/>
      <c r="E23" s="509"/>
      <c r="F23" s="509"/>
      <c r="G23" s="509"/>
      <c r="H23" s="509"/>
      <c r="I23" s="509"/>
      <c r="J23" s="510"/>
    </row>
    <row r="24" spans="1:10" ht="35.65" customHeight="1" x14ac:dyDescent="0.2"/>
  </sheetData>
  <sheetProtection formatCells="0" formatColumns="0" formatRows="0" insertRows="0" deleteRows="0"/>
  <mergeCells count="5">
    <mergeCell ref="A22:J23"/>
    <mergeCell ref="A2:J2"/>
    <mergeCell ref="A3:J4"/>
    <mergeCell ref="A21:E21"/>
    <mergeCell ref="A6:J6"/>
  </mergeCells>
  <printOptions horizontalCentered="1"/>
  <pageMargins left="0.5" right="0.5" top="0.25" bottom="0.25" header="0.5" footer="0.5"/>
  <pageSetup scale="64"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052EAD1-DD47-47E8-A706-AD0D8F5EA907}">
          <x14:formula1>
            <xm:f>List!$A$1:$A$4</xm:f>
          </x14:formula1>
          <xm:sqref>D8:D20</xm:sqref>
        </x14:dataValidation>
        <x14:dataValidation type="list" allowBlank="1" showInputMessage="1" showErrorMessage="1" xr:uid="{6C866DE4-8C97-4DEE-A0A7-6A1550767358}">
          <x14:formula1>
            <xm:f>List!$G$1:$G$3</xm:f>
          </x14:formula1>
          <xm:sqref>B8:B20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N27"/>
  <sheetViews>
    <sheetView showGridLines="0" topLeftCell="A3" zoomScaleNormal="100" workbookViewId="0">
      <selection activeCell="J7" sqref="J7"/>
    </sheetView>
  </sheetViews>
  <sheetFormatPr defaultColWidth="9.28515625" defaultRowHeight="12.75" x14ac:dyDescent="0.2"/>
  <cols>
    <col min="1" max="1" width="52.42578125" style="2" customWidth="1"/>
    <col min="2" max="2" width="12.5703125" style="2" customWidth="1"/>
    <col min="3" max="3" width="11.28515625" style="31" customWidth="1"/>
    <col min="4" max="4" width="13.7109375" style="31" customWidth="1"/>
    <col min="5" max="6" width="12" style="32" customWidth="1"/>
    <col min="7" max="7" width="14.5703125" style="32" customWidth="1"/>
    <col min="8" max="8" width="10.7109375" style="32" customWidth="1"/>
    <col min="9" max="9" width="16" style="32" customWidth="1"/>
    <col min="10" max="10" width="13.7109375" style="32" customWidth="1"/>
    <col min="11" max="11" width="41.28515625" style="33" customWidth="1"/>
    <col min="12" max="16384" width="9.28515625" style="2"/>
  </cols>
  <sheetData>
    <row r="1" spans="1:14" s="27" customFormat="1" ht="12.75" customHeight="1" x14ac:dyDescent="0.2">
      <c r="A1" s="569" t="s">
        <v>16</v>
      </c>
      <c r="B1" s="569"/>
      <c r="C1" s="569"/>
      <c r="D1" s="569"/>
      <c r="E1" s="569"/>
      <c r="F1" s="569"/>
      <c r="G1" s="569"/>
      <c r="H1" s="569"/>
      <c r="I1" s="569"/>
      <c r="J1" s="569"/>
      <c r="K1" s="569"/>
    </row>
    <row r="2" spans="1:14" s="29" customFormat="1" ht="42.75" customHeight="1" thickBot="1" x14ac:dyDescent="0.25">
      <c r="A2" s="570"/>
      <c r="B2" s="570"/>
      <c r="C2" s="570"/>
      <c r="D2" s="570"/>
      <c r="E2" s="570"/>
      <c r="F2" s="570"/>
      <c r="G2" s="570"/>
      <c r="H2" s="570"/>
      <c r="I2" s="570"/>
      <c r="J2" s="570"/>
      <c r="K2" s="570"/>
      <c r="L2" s="28"/>
      <c r="M2" s="28"/>
      <c r="N2" s="28"/>
    </row>
    <row r="3" spans="1:14" ht="156" customHeight="1" thickBot="1" x14ac:dyDescent="0.25">
      <c r="A3" s="575" t="s">
        <v>175</v>
      </c>
      <c r="B3" s="576"/>
      <c r="C3" s="576"/>
      <c r="D3" s="576"/>
      <c r="E3" s="576"/>
      <c r="F3" s="576"/>
      <c r="G3" s="576"/>
      <c r="H3" s="576"/>
      <c r="I3" s="576"/>
      <c r="J3" s="576"/>
      <c r="K3" s="577"/>
      <c r="L3" s="113"/>
      <c r="M3" s="113"/>
      <c r="N3" s="113"/>
    </row>
    <row r="4" spans="1:14" ht="9" customHeight="1" x14ac:dyDescent="0.2">
      <c r="A4" s="142"/>
      <c r="B4" s="188"/>
      <c r="C4" s="204"/>
      <c r="D4" s="204"/>
      <c r="E4" s="214"/>
      <c r="F4" s="214"/>
      <c r="G4" s="214"/>
      <c r="H4" s="214"/>
      <c r="I4" s="214"/>
      <c r="J4" s="214"/>
      <c r="K4" s="189"/>
      <c r="L4" s="113"/>
      <c r="M4" s="113"/>
      <c r="N4" s="113"/>
    </row>
    <row r="5" spans="1:14" s="27" customFormat="1" ht="66" customHeight="1" thickBot="1" x14ac:dyDescent="0.3">
      <c r="A5" s="205" t="s">
        <v>54</v>
      </c>
      <c r="B5" s="87" t="s">
        <v>55</v>
      </c>
      <c r="C5" s="87" t="s">
        <v>56</v>
      </c>
      <c r="D5" s="215" t="s">
        <v>57</v>
      </c>
      <c r="E5" s="215" t="s">
        <v>58</v>
      </c>
      <c r="F5" s="215" t="s">
        <v>59</v>
      </c>
      <c r="G5" s="215" t="s">
        <v>60</v>
      </c>
      <c r="H5" s="215" t="s">
        <v>61</v>
      </c>
      <c r="I5" s="215" t="s">
        <v>62</v>
      </c>
      <c r="J5" s="207" t="s">
        <v>63</v>
      </c>
      <c r="K5" s="208" t="s">
        <v>64</v>
      </c>
    </row>
    <row r="6" spans="1:14" s="35" customFormat="1" ht="153" x14ac:dyDescent="0.2">
      <c r="A6" s="371" t="s">
        <v>157</v>
      </c>
      <c r="B6" s="372">
        <v>4</v>
      </c>
      <c r="C6" s="372">
        <v>1</v>
      </c>
      <c r="D6" s="442">
        <v>300</v>
      </c>
      <c r="E6" s="442">
        <v>1650</v>
      </c>
      <c r="F6" s="442">
        <v>0</v>
      </c>
      <c r="G6" s="442">
        <v>80</v>
      </c>
      <c r="H6" s="442">
        <v>0</v>
      </c>
      <c r="I6" s="442">
        <v>400</v>
      </c>
      <c r="J6" s="443">
        <f>(((B6-1)*D6)*C6)+(C6*E6)+(C6*F6)+((C6*G6)*B6)+H6+I6</f>
        <v>3270</v>
      </c>
      <c r="K6" s="373" t="s">
        <v>174</v>
      </c>
    </row>
    <row r="7" spans="1:14" x14ac:dyDescent="0.2">
      <c r="A7" s="66"/>
      <c r="B7" s="67"/>
      <c r="C7" s="67"/>
      <c r="D7" s="444"/>
      <c r="E7" s="444"/>
      <c r="F7" s="444"/>
      <c r="G7" s="444"/>
      <c r="H7" s="444"/>
      <c r="I7" s="444"/>
      <c r="J7" s="445">
        <f t="shared" ref="J7:J16" si="0">(((B7-1)*D7)*C7)+(C7*E7)+(C7*F7)+((C7*G7)*B7)+H7+I7</f>
        <v>0</v>
      </c>
      <c r="K7" s="69"/>
      <c r="L7" s="113"/>
      <c r="M7" s="113"/>
      <c r="N7" s="113"/>
    </row>
    <row r="8" spans="1:14" x14ac:dyDescent="0.2">
      <c r="A8" s="66"/>
      <c r="B8" s="67"/>
      <c r="C8" s="67"/>
      <c r="D8" s="444"/>
      <c r="E8" s="444"/>
      <c r="F8" s="444"/>
      <c r="G8" s="444"/>
      <c r="H8" s="444"/>
      <c r="I8" s="444"/>
      <c r="J8" s="445">
        <f t="shared" si="0"/>
        <v>0</v>
      </c>
      <c r="K8" s="69"/>
      <c r="L8" s="113"/>
      <c r="M8" s="113"/>
      <c r="N8" s="113"/>
    </row>
    <row r="9" spans="1:14" x14ac:dyDescent="0.2">
      <c r="A9" s="66"/>
      <c r="B9" s="67"/>
      <c r="C9" s="67"/>
      <c r="D9" s="444"/>
      <c r="E9" s="444"/>
      <c r="F9" s="444"/>
      <c r="G9" s="444"/>
      <c r="H9" s="444"/>
      <c r="I9" s="444"/>
      <c r="J9" s="445">
        <f t="shared" si="0"/>
        <v>0</v>
      </c>
      <c r="K9" s="69"/>
      <c r="L9" s="113"/>
      <c r="M9" s="113"/>
      <c r="N9" s="113"/>
    </row>
    <row r="10" spans="1:14" x14ac:dyDescent="0.2">
      <c r="A10" s="66"/>
      <c r="B10" s="67"/>
      <c r="C10" s="67"/>
      <c r="D10" s="444"/>
      <c r="E10" s="444"/>
      <c r="F10" s="444"/>
      <c r="G10" s="444"/>
      <c r="H10" s="444"/>
      <c r="I10" s="444"/>
      <c r="J10" s="445">
        <f t="shared" si="0"/>
        <v>0</v>
      </c>
      <c r="K10" s="69"/>
      <c r="L10" s="113"/>
      <c r="M10" s="113"/>
      <c r="N10" s="113"/>
    </row>
    <row r="11" spans="1:14" x14ac:dyDescent="0.2">
      <c r="A11" s="66"/>
      <c r="B11" s="67"/>
      <c r="C11" s="67"/>
      <c r="D11" s="444"/>
      <c r="E11" s="444"/>
      <c r="F11" s="444"/>
      <c r="G11" s="444"/>
      <c r="H11" s="444"/>
      <c r="I11" s="444"/>
      <c r="J11" s="445">
        <f t="shared" si="0"/>
        <v>0</v>
      </c>
      <c r="K11" s="69"/>
      <c r="L11" s="113"/>
      <c r="M11" s="113"/>
      <c r="N11" s="113"/>
    </row>
    <row r="12" spans="1:14" x14ac:dyDescent="0.2">
      <c r="A12" s="66"/>
      <c r="B12" s="67"/>
      <c r="C12" s="67"/>
      <c r="D12" s="444"/>
      <c r="E12" s="444"/>
      <c r="F12" s="444"/>
      <c r="G12" s="444"/>
      <c r="H12" s="444"/>
      <c r="I12" s="444"/>
      <c r="J12" s="445">
        <f t="shared" si="0"/>
        <v>0</v>
      </c>
      <c r="K12" s="69"/>
      <c r="L12" s="113"/>
      <c r="M12" s="113"/>
      <c r="N12" s="113"/>
    </row>
    <row r="13" spans="1:14" x14ac:dyDescent="0.2">
      <c r="A13" s="66"/>
      <c r="B13" s="67"/>
      <c r="C13" s="67"/>
      <c r="D13" s="444"/>
      <c r="E13" s="444"/>
      <c r="F13" s="444"/>
      <c r="G13" s="444"/>
      <c r="H13" s="444"/>
      <c r="I13" s="444"/>
      <c r="J13" s="445">
        <f t="shared" si="0"/>
        <v>0</v>
      </c>
      <c r="K13" s="69"/>
      <c r="L13" s="113"/>
      <c r="M13" s="113"/>
      <c r="N13" s="113"/>
    </row>
    <row r="14" spans="1:14" x14ac:dyDescent="0.2">
      <c r="A14" s="66"/>
      <c r="B14" s="67"/>
      <c r="C14" s="67"/>
      <c r="D14" s="444"/>
      <c r="E14" s="444"/>
      <c r="F14" s="444"/>
      <c r="G14" s="444"/>
      <c r="H14" s="444"/>
      <c r="I14" s="444"/>
      <c r="J14" s="445">
        <f t="shared" si="0"/>
        <v>0</v>
      </c>
      <c r="K14" s="69"/>
      <c r="L14" s="113"/>
      <c r="M14" s="113"/>
      <c r="N14" s="113"/>
    </row>
    <row r="15" spans="1:14" x14ac:dyDescent="0.2">
      <c r="A15" s="22"/>
      <c r="B15" s="67"/>
      <c r="C15" s="67"/>
      <c r="D15" s="444"/>
      <c r="E15" s="444"/>
      <c r="F15" s="444"/>
      <c r="G15" s="444"/>
      <c r="H15" s="444"/>
      <c r="I15" s="444"/>
      <c r="J15" s="445">
        <f t="shared" si="0"/>
        <v>0</v>
      </c>
      <c r="K15" s="69"/>
      <c r="L15" s="113"/>
      <c r="M15" s="113"/>
      <c r="N15" s="113"/>
    </row>
    <row r="16" spans="1:14" x14ac:dyDescent="0.2">
      <c r="A16" s="117"/>
      <c r="B16" s="118"/>
      <c r="C16" s="118"/>
      <c r="D16" s="446"/>
      <c r="E16" s="446"/>
      <c r="F16" s="446"/>
      <c r="G16" s="446"/>
      <c r="H16" s="446"/>
      <c r="I16" s="446"/>
      <c r="J16" s="447">
        <f t="shared" si="0"/>
        <v>0</v>
      </c>
      <c r="K16" s="120"/>
      <c r="L16" s="113"/>
      <c r="M16" s="113"/>
      <c r="N16" s="113"/>
    </row>
    <row r="17" spans="1:14" ht="6" customHeight="1" thickBot="1" x14ac:dyDescent="0.25">
      <c r="A17" s="75"/>
      <c r="B17" s="93"/>
      <c r="C17" s="93"/>
      <c r="D17" s="94"/>
      <c r="E17" s="94"/>
      <c r="F17" s="94"/>
      <c r="G17" s="94"/>
      <c r="H17" s="94"/>
      <c r="I17" s="94"/>
      <c r="J17" s="95"/>
      <c r="K17" s="96"/>
      <c r="L17" s="113"/>
      <c r="M17" s="113"/>
      <c r="N17" s="113"/>
    </row>
    <row r="18" spans="1:14" s="27" customFormat="1" ht="16.5" customHeight="1" thickBot="1" x14ac:dyDescent="0.25">
      <c r="A18" s="578" t="s">
        <v>66</v>
      </c>
      <c r="B18" s="578"/>
      <c r="C18" s="578"/>
      <c r="D18" s="578"/>
      <c r="E18" s="578"/>
      <c r="F18" s="578"/>
      <c r="G18" s="578"/>
      <c r="H18" s="579"/>
      <c r="I18" s="314"/>
      <c r="J18" s="448">
        <f>SUM(J7:J16)</f>
        <v>0</v>
      </c>
      <c r="K18" s="216"/>
    </row>
    <row r="19" spans="1:14" ht="6.75" customHeight="1" thickBot="1" x14ac:dyDescent="0.25">
      <c r="A19" s="113"/>
      <c r="B19" s="114"/>
      <c r="C19" s="114"/>
      <c r="D19" s="115"/>
      <c r="E19" s="115"/>
      <c r="F19" s="115"/>
      <c r="G19" s="115"/>
      <c r="H19" s="115"/>
      <c r="I19" s="115"/>
      <c r="J19" s="116"/>
      <c r="K19" s="121"/>
      <c r="L19" s="113"/>
      <c r="M19" s="113"/>
      <c r="N19" s="113"/>
    </row>
    <row r="20" spans="1:14" ht="17.100000000000001" customHeight="1" x14ac:dyDescent="0.2">
      <c r="A20" s="571" t="s">
        <v>32</v>
      </c>
      <c r="B20" s="571"/>
      <c r="C20" s="571"/>
      <c r="D20" s="571"/>
      <c r="E20" s="571"/>
      <c r="F20" s="571"/>
      <c r="G20" s="571"/>
      <c r="H20" s="571"/>
      <c r="I20" s="571"/>
      <c r="J20" s="571"/>
      <c r="K20" s="572"/>
      <c r="L20" s="113"/>
      <c r="M20" s="113"/>
      <c r="N20" s="113"/>
    </row>
    <row r="21" spans="1:14" ht="11.25" customHeight="1" thickBot="1" x14ac:dyDescent="0.25">
      <c r="A21" s="573"/>
      <c r="B21" s="573"/>
      <c r="C21" s="573"/>
      <c r="D21" s="573"/>
      <c r="E21" s="573"/>
      <c r="F21" s="573"/>
      <c r="G21" s="573"/>
      <c r="H21" s="573"/>
      <c r="I21" s="573"/>
      <c r="J21" s="573"/>
      <c r="K21" s="574"/>
      <c r="L21" s="113"/>
      <c r="M21" s="113"/>
      <c r="N21" s="113"/>
    </row>
    <row r="27" spans="1:14" x14ac:dyDescent="0.2">
      <c r="A27" s="113"/>
      <c r="B27" s="113"/>
      <c r="C27" s="114"/>
      <c r="D27" s="114"/>
      <c r="E27" s="115"/>
      <c r="F27" s="115"/>
      <c r="G27" s="115"/>
      <c r="H27" s="115"/>
      <c r="I27" s="115"/>
      <c r="J27" s="115"/>
      <c r="K27" s="116"/>
      <c r="L27" s="113"/>
      <c r="M27" s="113"/>
      <c r="N27" s="113"/>
    </row>
  </sheetData>
  <sheetProtection formatCells="0" formatColumns="0" formatRows="0" insertRows="0" deleteRows="0"/>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4">
    <mergeCell ref="A1:K2"/>
    <mergeCell ref="A20:K21"/>
    <mergeCell ref="A3:K3"/>
    <mergeCell ref="A18:H18"/>
  </mergeCells>
  <phoneticPr fontId="3" type="noConversion"/>
  <printOptions horizontalCentered="1"/>
  <pageMargins left="0.5" right="0.5" top="0.25" bottom="0.25" header="0.5" footer="0.5"/>
  <pageSetup scale="62" orientation="landscape" horizontalDpi="300" verticalDpi="300" r:id="rId7"/>
  <headerFooter alignWithMargins="0"/>
  <drawing r:id="rId8"/>
  <tableParts count="1">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L21"/>
  <sheetViews>
    <sheetView showGridLines="0" zoomScaleNormal="100" workbookViewId="0">
      <selection activeCell="D10" sqref="D10"/>
    </sheetView>
  </sheetViews>
  <sheetFormatPr defaultColWidth="9.28515625" defaultRowHeight="12.75" x14ac:dyDescent="0.2"/>
  <cols>
    <col min="1" max="1" width="37.28515625" style="2" customWidth="1"/>
    <col min="2" max="2" width="8" style="2" customWidth="1"/>
    <col min="3" max="3" width="23.7109375" style="2" customWidth="1"/>
    <col min="4" max="4" width="23.7109375" style="38" customWidth="1"/>
    <col min="5" max="5" width="38.7109375" style="33" customWidth="1"/>
    <col min="6" max="6" width="54.7109375" style="33" customWidth="1"/>
    <col min="7" max="16384" width="9.28515625" style="2"/>
  </cols>
  <sheetData>
    <row r="1" spans="1:12" s="36" customFormat="1" ht="12.75" customHeight="1" x14ac:dyDescent="0.2">
      <c r="A1" s="569" t="s">
        <v>17</v>
      </c>
      <c r="B1" s="569"/>
      <c r="C1" s="569"/>
      <c r="D1" s="569"/>
      <c r="E1" s="569"/>
      <c r="F1" s="569"/>
      <c r="G1" s="318"/>
      <c r="H1" s="318"/>
      <c r="I1" s="318"/>
    </row>
    <row r="2" spans="1:12" s="37" customFormat="1" ht="38.25" customHeight="1" thickBot="1" x14ac:dyDescent="0.25">
      <c r="A2" s="585"/>
      <c r="B2" s="585"/>
      <c r="C2" s="585"/>
      <c r="D2" s="585"/>
      <c r="E2" s="585"/>
      <c r="F2" s="585"/>
      <c r="G2" s="28"/>
      <c r="H2" s="28"/>
      <c r="I2" s="28"/>
      <c r="J2" s="28"/>
      <c r="K2" s="28"/>
      <c r="L2" s="28"/>
    </row>
    <row r="3" spans="1:12" ht="126" customHeight="1" thickBot="1" x14ac:dyDescent="0.25">
      <c r="A3" s="580" t="s">
        <v>177</v>
      </c>
      <c r="B3" s="581"/>
      <c r="C3" s="581"/>
      <c r="D3" s="581"/>
      <c r="E3" s="581"/>
      <c r="F3" s="582"/>
      <c r="G3" s="113"/>
      <c r="H3" s="113"/>
      <c r="I3" s="113"/>
      <c r="J3" s="113"/>
      <c r="K3" s="113"/>
      <c r="L3" s="113"/>
    </row>
    <row r="4" spans="1:12" ht="3.75" customHeight="1" x14ac:dyDescent="0.2">
      <c r="A4" s="142"/>
      <c r="B4" s="142"/>
      <c r="C4" s="188"/>
      <c r="D4" s="202"/>
      <c r="E4" s="189"/>
      <c r="F4" s="189"/>
      <c r="G4" s="113"/>
      <c r="H4" s="113"/>
      <c r="I4" s="113"/>
      <c r="J4" s="113"/>
      <c r="K4" s="113"/>
      <c r="L4" s="113"/>
    </row>
    <row r="5" spans="1:12" s="27" customFormat="1" ht="15.75" thickBot="1" x14ac:dyDescent="0.3">
      <c r="A5" s="205" t="s">
        <v>67</v>
      </c>
      <c r="B5" s="206" t="s">
        <v>68</v>
      </c>
      <c r="C5" s="207" t="s">
        <v>69</v>
      </c>
      <c r="D5" s="207" t="s">
        <v>70</v>
      </c>
      <c r="E5" s="87" t="s">
        <v>71</v>
      </c>
      <c r="F5" s="208" t="s">
        <v>72</v>
      </c>
    </row>
    <row r="6" spans="1:12" ht="153.75" customHeight="1" thickBot="1" x14ac:dyDescent="0.25">
      <c r="A6" s="210" t="s">
        <v>73</v>
      </c>
      <c r="B6" s="211">
        <v>1</v>
      </c>
      <c r="C6" s="449">
        <v>13699</v>
      </c>
      <c r="D6" s="449">
        <f>B6*C6</f>
        <v>13699</v>
      </c>
      <c r="E6" s="212" t="s">
        <v>74</v>
      </c>
      <c r="F6" s="213" t="s">
        <v>178</v>
      </c>
      <c r="G6" s="113"/>
      <c r="H6" s="113"/>
      <c r="I6" s="113"/>
      <c r="J6" s="113"/>
      <c r="K6" s="113"/>
      <c r="L6" s="113"/>
    </row>
    <row r="7" spans="1:12" x14ac:dyDescent="0.2">
      <c r="A7" s="65"/>
      <c r="B7" s="122"/>
      <c r="C7" s="132"/>
      <c r="D7" s="445">
        <f t="shared" ref="D7:D16" si="0">B7*C7</f>
        <v>0</v>
      </c>
      <c r="E7" s="284"/>
      <c r="F7" s="69"/>
      <c r="G7" s="113"/>
      <c r="H7" s="113"/>
      <c r="I7" s="113"/>
      <c r="J7" s="113"/>
      <c r="K7" s="113"/>
      <c r="L7" s="113"/>
    </row>
    <row r="8" spans="1:12" x14ac:dyDescent="0.2">
      <c r="A8" s="66"/>
      <c r="B8" s="71"/>
      <c r="C8" s="72"/>
      <c r="D8" s="445">
        <f t="shared" si="0"/>
        <v>0</v>
      </c>
      <c r="E8" s="74"/>
      <c r="F8" s="69"/>
      <c r="G8" s="113"/>
      <c r="H8" s="113"/>
      <c r="I8" s="113"/>
      <c r="J8" s="113"/>
      <c r="K8" s="113"/>
      <c r="L8" s="113"/>
    </row>
    <row r="9" spans="1:12" x14ac:dyDescent="0.2">
      <c r="A9" s="66"/>
      <c r="B9" s="71"/>
      <c r="C9" s="72"/>
      <c r="D9" s="445">
        <f>B9*C9</f>
        <v>0</v>
      </c>
      <c r="E9" s="74"/>
      <c r="F9" s="69"/>
      <c r="G9" s="113"/>
      <c r="H9" s="113"/>
      <c r="I9" s="450"/>
      <c r="J9" s="113"/>
      <c r="K9" s="113"/>
      <c r="L9" s="113"/>
    </row>
    <row r="10" spans="1:12" x14ac:dyDescent="0.2">
      <c r="A10" s="66"/>
      <c r="B10" s="71"/>
      <c r="C10" s="72"/>
      <c r="D10" s="445">
        <f t="shared" si="0"/>
        <v>0</v>
      </c>
      <c r="E10" s="74"/>
      <c r="F10" s="69"/>
      <c r="G10" s="113"/>
      <c r="H10" s="113"/>
      <c r="I10" s="113"/>
      <c r="J10" s="113"/>
      <c r="K10" s="113"/>
      <c r="L10" s="113"/>
    </row>
    <row r="11" spans="1:12" x14ac:dyDescent="0.2">
      <c r="A11" s="66"/>
      <c r="B11" s="71"/>
      <c r="C11" s="72"/>
      <c r="D11" s="445">
        <f t="shared" si="0"/>
        <v>0</v>
      </c>
      <c r="E11" s="74"/>
      <c r="F11" s="69"/>
      <c r="G11" s="113"/>
      <c r="H11" s="113"/>
      <c r="I11" s="113"/>
      <c r="J11" s="113"/>
      <c r="K11" s="113"/>
      <c r="L11" s="113"/>
    </row>
    <row r="12" spans="1:12" x14ac:dyDescent="0.2">
      <c r="A12" s="66"/>
      <c r="B12" s="71"/>
      <c r="C12" s="72"/>
      <c r="D12" s="445">
        <f>B12*C12</f>
        <v>0</v>
      </c>
      <c r="E12" s="74"/>
      <c r="F12" s="69"/>
      <c r="G12" s="113"/>
      <c r="H12" s="113"/>
      <c r="I12" s="113"/>
      <c r="J12" s="113"/>
      <c r="K12" s="113"/>
      <c r="L12" s="113"/>
    </row>
    <row r="13" spans="1:12" x14ac:dyDescent="0.2">
      <c r="A13" s="66"/>
      <c r="B13" s="71"/>
      <c r="C13" s="72"/>
      <c r="D13" s="445">
        <f t="shared" si="0"/>
        <v>0</v>
      </c>
      <c r="E13" s="74"/>
      <c r="F13" s="69"/>
      <c r="G13" s="113"/>
      <c r="H13" s="113"/>
      <c r="I13" s="113"/>
      <c r="J13" s="113"/>
      <c r="K13" s="113"/>
      <c r="L13" s="113"/>
    </row>
    <row r="14" spans="1:12" x14ac:dyDescent="0.2">
      <c r="A14" s="66"/>
      <c r="B14" s="71"/>
      <c r="C14" s="72"/>
      <c r="D14" s="445">
        <f t="shared" si="0"/>
        <v>0</v>
      </c>
      <c r="E14" s="74"/>
      <c r="F14" s="69"/>
      <c r="G14" s="113"/>
      <c r="H14" s="113"/>
      <c r="I14" s="113"/>
      <c r="J14" s="113"/>
      <c r="K14" s="113"/>
      <c r="L14" s="113"/>
    </row>
    <row r="15" spans="1:12" x14ac:dyDescent="0.2">
      <c r="A15" s="66"/>
      <c r="B15" s="71"/>
      <c r="C15" s="72"/>
      <c r="D15" s="445">
        <f t="shared" si="0"/>
        <v>0</v>
      </c>
      <c r="E15" s="74"/>
      <c r="F15" s="69"/>
      <c r="G15" s="113"/>
      <c r="H15" s="113"/>
      <c r="I15" s="113"/>
      <c r="J15" s="113"/>
      <c r="K15" s="113"/>
      <c r="L15" s="113"/>
    </row>
    <row r="16" spans="1:12" x14ac:dyDescent="0.2">
      <c r="A16" s="117"/>
      <c r="B16" s="124"/>
      <c r="C16" s="134"/>
      <c r="D16" s="447">
        <f t="shared" si="0"/>
        <v>0</v>
      </c>
      <c r="E16" s="125"/>
      <c r="F16" s="120"/>
      <c r="G16" s="113"/>
      <c r="H16" s="113"/>
      <c r="I16" s="113"/>
      <c r="J16" s="113"/>
      <c r="K16" s="113"/>
      <c r="L16" s="113"/>
    </row>
    <row r="17" spans="1:6" ht="3.6" customHeight="1" thickBot="1" x14ac:dyDescent="0.25">
      <c r="A17" s="126"/>
      <c r="B17" s="127"/>
      <c r="C17" s="75"/>
      <c r="D17" s="127"/>
      <c r="E17" s="128"/>
      <c r="F17" s="129"/>
    </row>
    <row r="18" spans="1:6" ht="18.600000000000001" customHeight="1" thickBot="1" x14ac:dyDescent="0.3">
      <c r="A18" s="316" t="s">
        <v>75</v>
      </c>
      <c r="B18" s="356"/>
      <c r="C18" s="314"/>
      <c r="D18" s="451">
        <f>SUM(D7:D16)</f>
        <v>0</v>
      </c>
      <c r="E18" s="357"/>
      <c r="F18" s="358"/>
    </row>
    <row r="19" spans="1:6" ht="13.5" thickBot="1" x14ac:dyDescent="0.25">
      <c r="A19" s="113"/>
      <c r="B19" s="113"/>
      <c r="C19" s="113"/>
      <c r="D19" s="130"/>
      <c r="E19" s="116"/>
      <c r="F19" s="116"/>
    </row>
    <row r="20" spans="1:6" ht="11.25" customHeight="1" x14ac:dyDescent="0.2">
      <c r="A20" s="583" t="s">
        <v>32</v>
      </c>
      <c r="B20" s="571"/>
      <c r="C20" s="571"/>
      <c r="D20" s="571"/>
      <c r="E20" s="571"/>
      <c r="F20" s="572"/>
    </row>
    <row r="21" spans="1:6" ht="30" customHeight="1" thickBot="1" x14ac:dyDescent="0.25">
      <c r="A21" s="584"/>
      <c r="B21" s="573"/>
      <c r="C21" s="573"/>
      <c r="D21" s="573"/>
      <c r="E21" s="573"/>
      <c r="F21" s="574"/>
    </row>
  </sheetData>
  <sheetProtection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3">
    <mergeCell ref="A3:F3"/>
    <mergeCell ref="A20:F21"/>
    <mergeCell ref="A1:F2"/>
  </mergeCells>
  <phoneticPr fontId="3" type="noConversion"/>
  <printOptions horizontalCentered="1"/>
  <pageMargins left="0.5" right="0.5" top="0.25" bottom="0.25" header="0.5" footer="0.5"/>
  <pageSetup scale="75" orientation="landscape" horizontalDpi="300" verticalDpi="300" r:id="rId7"/>
  <headerFooter alignWithMargins="0"/>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L49"/>
  <sheetViews>
    <sheetView showGridLines="0" zoomScaleNormal="100" workbookViewId="0">
      <selection activeCell="E6" sqref="E6"/>
    </sheetView>
  </sheetViews>
  <sheetFormatPr defaultColWidth="9.28515625" defaultRowHeight="12.75" x14ac:dyDescent="0.2"/>
  <cols>
    <col min="1" max="1" width="55.28515625" style="2" customWidth="1"/>
    <col min="2" max="2" width="11.7109375" style="2" customWidth="1"/>
    <col min="3" max="3" width="18.28515625" style="38" customWidth="1"/>
    <col min="4" max="4" width="19.7109375" style="39" customWidth="1"/>
    <col min="5" max="5" width="37.42578125" style="33" customWidth="1"/>
    <col min="6" max="6" width="48.42578125" style="31" customWidth="1"/>
    <col min="7" max="16384" width="9.28515625" style="2"/>
  </cols>
  <sheetData>
    <row r="1" spans="1:12" s="36" customFormat="1" ht="12.75" customHeight="1" x14ac:dyDescent="0.2">
      <c r="A1" s="586"/>
      <c r="B1" s="586"/>
      <c r="C1" s="187"/>
      <c r="D1" s="187"/>
      <c r="E1" s="187"/>
      <c r="F1" s="315"/>
      <c r="G1" s="318"/>
      <c r="H1" s="318"/>
      <c r="I1" s="318"/>
    </row>
    <row r="2" spans="1:12" s="37" customFormat="1" ht="45" customHeight="1" thickBot="1" x14ac:dyDescent="0.25">
      <c r="A2" s="585" t="s">
        <v>18</v>
      </c>
      <c r="B2" s="585"/>
      <c r="C2" s="585"/>
      <c r="D2" s="585"/>
      <c r="E2" s="585"/>
      <c r="F2" s="585"/>
      <c r="G2" s="28"/>
      <c r="H2" s="28"/>
      <c r="I2" s="28"/>
      <c r="J2" s="28"/>
      <c r="K2" s="28"/>
      <c r="L2" s="28"/>
    </row>
    <row r="3" spans="1:12" ht="139.5" customHeight="1" thickBot="1" x14ac:dyDescent="0.25">
      <c r="A3" s="580" t="s">
        <v>179</v>
      </c>
      <c r="B3" s="581"/>
      <c r="C3" s="581"/>
      <c r="D3" s="581"/>
      <c r="E3" s="581"/>
      <c r="F3" s="582"/>
      <c r="G3" s="113"/>
      <c r="H3" s="113"/>
      <c r="I3" s="113"/>
      <c r="J3" s="113"/>
      <c r="K3" s="113"/>
      <c r="L3" s="113"/>
    </row>
    <row r="4" spans="1:12" x14ac:dyDescent="0.2">
      <c r="A4" s="142"/>
      <c r="B4" s="188"/>
      <c r="C4" s="202"/>
      <c r="D4" s="203"/>
      <c r="E4" s="189"/>
      <c r="F4" s="204"/>
      <c r="G4" s="113"/>
      <c r="H4" s="113"/>
      <c r="I4" s="113"/>
      <c r="J4" s="113"/>
      <c r="K4" s="113"/>
      <c r="L4" s="113"/>
    </row>
    <row r="5" spans="1:12" s="27" customFormat="1" ht="15.75" thickBot="1" x14ac:dyDescent="0.3">
      <c r="A5" s="205" t="s">
        <v>76</v>
      </c>
      <c r="B5" s="206" t="s">
        <v>68</v>
      </c>
      <c r="C5" s="88" t="s">
        <v>69</v>
      </c>
      <c r="D5" s="207" t="s">
        <v>70</v>
      </c>
      <c r="E5" s="87" t="s">
        <v>71</v>
      </c>
      <c r="F5" s="208" t="s">
        <v>72</v>
      </c>
    </row>
    <row r="6" spans="1:12" s="27" customFormat="1" ht="81" customHeight="1" x14ac:dyDescent="0.2">
      <c r="A6" s="374" t="s">
        <v>160</v>
      </c>
      <c r="B6" s="436">
        <v>1</v>
      </c>
      <c r="C6" s="443">
        <v>1000</v>
      </c>
      <c r="D6" s="443">
        <f>B6*C6</f>
        <v>1000</v>
      </c>
      <c r="E6" s="373" t="s">
        <v>77</v>
      </c>
      <c r="F6" s="373" t="s">
        <v>161</v>
      </c>
    </row>
    <row r="7" spans="1:12" s="27" customFormat="1" ht="105.6" customHeight="1" thickBot="1" x14ac:dyDescent="0.25">
      <c r="A7" s="267" t="s">
        <v>78</v>
      </c>
      <c r="B7" s="437">
        <v>36</v>
      </c>
      <c r="C7" s="452">
        <v>15</v>
      </c>
      <c r="D7" s="453">
        <f>B7*C7</f>
        <v>540</v>
      </c>
      <c r="E7" s="209" t="s">
        <v>162</v>
      </c>
      <c r="F7" s="209" t="s">
        <v>163</v>
      </c>
    </row>
    <row r="8" spans="1:12" x14ac:dyDescent="0.2">
      <c r="A8" s="65"/>
      <c r="B8" s="122"/>
      <c r="C8" s="132"/>
      <c r="D8" s="454">
        <f t="shared" ref="D8:D10" si="0">B8*C8</f>
        <v>0</v>
      </c>
      <c r="E8" s="133"/>
      <c r="F8" s="111"/>
      <c r="G8" s="113"/>
      <c r="H8" s="113"/>
      <c r="I8" s="113"/>
      <c r="J8" s="113"/>
      <c r="K8" s="113"/>
      <c r="L8" s="113"/>
    </row>
    <row r="9" spans="1:12" x14ac:dyDescent="0.2">
      <c r="A9" s="66"/>
      <c r="B9" s="71"/>
      <c r="C9" s="72"/>
      <c r="D9" s="454">
        <f t="shared" si="0"/>
        <v>0</v>
      </c>
      <c r="E9" s="133"/>
      <c r="F9" s="111"/>
      <c r="G9" s="113"/>
      <c r="H9" s="113"/>
      <c r="I9" s="113"/>
      <c r="J9" s="113"/>
      <c r="K9" s="113"/>
      <c r="L9" s="113"/>
    </row>
    <row r="10" spans="1:12" x14ac:dyDescent="0.2">
      <c r="A10" s="285"/>
      <c r="B10" s="71"/>
      <c r="C10" s="72"/>
      <c r="D10" s="454">
        <f t="shared" si="0"/>
        <v>0</v>
      </c>
      <c r="E10" s="286"/>
      <c r="F10" s="157"/>
      <c r="G10" s="113"/>
      <c r="H10" s="113"/>
      <c r="I10" s="113"/>
      <c r="J10" s="113"/>
      <c r="K10" s="113"/>
      <c r="L10" s="113"/>
    </row>
    <row r="11" spans="1:12" x14ac:dyDescent="0.2">
      <c r="A11" s="66"/>
      <c r="B11" s="71"/>
      <c r="C11" s="72"/>
      <c r="D11" s="454">
        <f t="shared" ref="D11:D15" si="1">B11*C11</f>
        <v>0</v>
      </c>
      <c r="E11" s="74"/>
      <c r="F11" s="111"/>
      <c r="G11" s="113"/>
      <c r="H11" s="113"/>
      <c r="I11" s="113"/>
      <c r="J11" s="113"/>
      <c r="K11" s="113"/>
      <c r="L11" s="113"/>
    </row>
    <row r="12" spans="1:12" x14ac:dyDescent="0.2">
      <c r="A12" s="66"/>
      <c r="B12" s="71"/>
      <c r="C12" s="72"/>
      <c r="D12" s="454">
        <f>B12*C12</f>
        <v>0</v>
      </c>
      <c r="E12" s="74"/>
      <c r="F12" s="111"/>
      <c r="G12" s="113"/>
      <c r="H12" s="113"/>
      <c r="I12" s="113"/>
      <c r="J12" s="113"/>
      <c r="K12" s="113"/>
      <c r="L12" s="113"/>
    </row>
    <row r="13" spans="1:12" x14ac:dyDescent="0.2">
      <c r="A13" s="66"/>
      <c r="B13" s="71"/>
      <c r="C13" s="72"/>
      <c r="D13" s="454">
        <f t="shared" si="1"/>
        <v>0</v>
      </c>
      <c r="E13" s="74"/>
      <c r="F13" s="111"/>
      <c r="G13" s="113"/>
      <c r="H13" s="113"/>
      <c r="I13" s="113"/>
      <c r="J13" s="113"/>
      <c r="K13" s="113"/>
      <c r="L13" s="113"/>
    </row>
    <row r="14" spans="1:12" x14ac:dyDescent="0.2">
      <c r="A14" s="66"/>
      <c r="B14" s="71"/>
      <c r="C14" s="72"/>
      <c r="D14" s="454">
        <f t="shared" si="1"/>
        <v>0</v>
      </c>
      <c r="E14" s="74"/>
      <c r="F14" s="69"/>
      <c r="G14" s="113"/>
      <c r="H14" s="113"/>
      <c r="I14" s="113"/>
      <c r="J14" s="113"/>
      <c r="K14" s="113"/>
      <c r="L14" s="113"/>
    </row>
    <row r="15" spans="1:12" ht="13.5" thickBot="1" x14ac:dyDescent="0.25">
      <c r="A15" s="117"/>
      <c r="B15" s="124"/>
      <c r="C15" s="134"/>
      <c r="D15" s="455">
        <f t="shared" si="1"/>
        <v>0</v>
      </c>
      <c r="E15" s="125"/>
      <c r="F15" s="120"/>
      <c r="G15" s="113"/>
      <c r="H15" s="113"/>
      <c r="I15" s="113"/>
      <c r="J15" s="113"/>
      <c r="K15" s="113"/>
      <c r="L15" s="113"/>
    </row>
    <row r="16" spans="1:12" ht="13.5" hidden="1" thickBot="1" x14ac:dyDescent="0.25">
      <c r="A16" s="592" t="s">
        <v>79</v>
      </c>
      <c r="B16" s="593"/>
      <c r="C16" s="135"/>
      <c r="D16" s="136"/>
      <c r="E16" s="70">
        <f>ROUND(SUM(D8:D15),0)</f>
        <v>0</v>
      </c>
      <c r="F16" s="137"/>
      <c r="G16" s="113"/>
      <c r="H16" s="113"/>
      <c r="I16" s="113"/>
      <c r="J16" s="113"/>
      <c r="K16" s="113"/>
      <c r="L16" s="113"/>
    </row>
    <row r="17" spans="1:12" s="27" customFormat="1" ht="15.75" hidden="1" thickBot="1" x14ac:dyDescent="0.25">
      <c r="A17" s="588" t="s">
        <v>80</v>
      </c>
      <c r="B17" s="589"/>
      <c r="C17" s="589"/>
      <c r="D17" s="589"/>
      <c r="E17" s="589"/>
      <c r="F17" s="589"/>
    </row>
    <row r="18" spans="1:12" ht="13.5" hidden="1" thickBot="1" x14ac:dyDescent="0.25">
      <c r="A18" s="138"/>
      <c r="B18" s="23"/>
      <c r="C18" s="122"/>
      <c r="D18" s="132"/>
      <c r="E18" s="73">
        <f>C18*D18</f>
        <v>0</v>
      </c>
      <c r="F18" s="133"/>
      <c r="G18" s="113"/>
      <c r="H18" s="113"/>
      <c r="I18" s="113"/>
      <c r="J18" s="113"/>
      <c r="K18" s="113"/>
      <c r="L18" s="113"/>
    </row>
    <row r="19" spans="1:12" ht="13.5" hidden="1" thickBot="1" x14ac:dyDescent="0.25">
      <c r="A19" s="139"/>
      <c r="B19" s="140"/>
      <c r="C19" s="122"/>
      <c r="D19" s="132"/>
      <c r="E19" s="73">
        <f>C19*D19</f>
        <v>0</v>
      </c>
      <c r="F19" s="133"/>
      <c r="G19" s="113"/>
      <c r="H19" s="113"/>
      <c r="I19" s="113"/>
      <c r="J19" s="113"/>
      <c r="K19" s="113"/>
      <c r="L19" s="113"/>
    </row>
    <row r="20" spans="1:12" ht="13.5" hidden="1" thickBot="1" x14ac:dyDescent="0.25">
      <c r="A20" s="139"/>
      <c r="B20" s="141"/>
      <c r="C20" s="71"/>
      <c r="D20" s="72"/>
      <c r="E20" s="68">
        <f t="shared" ref="E20:E25" si="2">C20*D20</f>
        <v>0</v>
      </c>
      <c r="F20" s="74"/>
      <c r="G20" s="113"/>
      <c r="H20" s="113"/>
      <c r="I20" s="113"/>
      <c r="J20" s="113"/>
      <c r="K20" s="113"/>
      <c r="L20" s="142"/>
    </row>
    <row r="21" spans="1:12" ht="13.5" hidden="1" thickBot="1" x14ac:dyDescent="0.25">
      <c r="A21" s="139"/>
      <c r="B21" s="141"/>
      <c r="C21" s="71"/>
      <c r="D21" s="72"/>
      <c r="E21" s="68">
        <f t="shared" si="2"/>
        <v>0</v>
      </c>
      <c r="F21" s="74"/>
      <c r="G21" s="113"/>
      <c r="H21" s="113"/>
      <c r="I21" s="113"/>
      <c r="J21" s="113"/>
      <c r="K21" s="113"/>
      <c r="L21" s="113"/>
    </row>
    <row r="22" spans="1:12" ht="13.5" hidden="1" thickBot="1" x14ac:dyDescent="0.25">
      <c r="A22" s="139"/>
      <c r="B22" s="141"/>
      <c r="C22" s="71"/>
      <c r="D22" s="72"/>
      <c r="E22" s="68">
        <f t="shared" si="2"/>
        <v>0</v>
      </c>
      <c r="F22" s="74"/>
      <c r="G22" s="113"/>
      <c r="H22" s="113"/>
      <c r="I22" s="113"/>
      <c r="J22" s="113"/>
      <c r="K22" s="113"/>
      <c r="L22" s="113"/>
    </row>
    <row r="23" spans="1:12" ht="13.5" hidden="1" thickBot="1" x14ac:dyDescent="0.25">
      <c r="A23" s="139"/>
      <c r="B23" s="141"/>
      <c r="C23" s="71"/>
      <c r="D23" s="72"/>
      <c r="E23" s="68">
        <f t="shared" si="2"/>
        <v>0</v>
      </c>
      <c r="F23" s="74"/>
      <c r="G23" s="113"/>
      <c r="H23" s="113"/>
      <c r="I23" s="113"/>
      <c r="J23" s="113"/>
      <c r="K23" s="113"/>
      <c r="L23" s="113"/>
    </row>
    <row r="24" spans="1:12" ht="13.5" hidden="1" thickBot="1" x14ac:dyDescent="0.25">
      <c r="A24" s="139"/>
      <c r="B24" s="141"/>
      <c r="C24" s="71"/>
      <c r="D24" s="72"/>
      <c r="E24" s="68">
        <f t="shared" si="2"/>
        <v>0</v>
      </c>
      <c r="F24" s="74"/>
      <c r="G24" s="113"/>
      <c r="H24" s="113"/>
      <c r="I24" s="113"/>
      <c r="J24" s="113"/>
      <c r="K24" s="113"/>
      <c r="L24" s="113"/>
    </row>
    <row r="25" spans="1:12" ht="13.5" hidden="1" thickBot="1" x14ac:dyDescent="0.25">
      <c r="A25" s="143"/>
      <c r="B25" s="144"/>
      <c r="C25" s="124"/>
      <c r="D25" s="134"/>
      <c r="E25" s="119">
        <f t="shared" si="2"/>
        <v>0</v>
      </c>
      <c r="F25" s="125"/>
      <c r="G25" s="113"/>
      <c r="H25" s="113"/>
      <c r="I25" s="113"/>
      <c r="J25" s="113"/>
      <c r="K25" s="113"/>
      <c r="L25" s="113"/>
    </row>
    <row r="26" spans="1:12" ht="13.5" hidden="1" thickBot="1" x14ac:dyDescent="0.25">
      <c r="A26" s="590" t="s">
        <v>81</v>
      </c>
      <c r="B26" s="591"/>
      <c r="C26" s="296"/>
      <c r="D26" s="297"/>
      <c r="E26" s="298">
        <f>ROUND(SUM(E18:E25),0)</f>
        <v>0</v>
      </c>
      <c r="F26" s="299"/>
      <c r="G26" s="113"/>
      <c r="H26" s="113"/>
      <c r="I26" s="113"/>
      <c r="J26" s="113"/>
      <c r="K26" s="113"/>
      <c r="L26" s="113"/>
    </row>
    <row r="27" spans="1:12" s="27" customFormat="1" ht="15.75" hidden="1" thickBot="1" x14ac:dyDescent="0.25">
      <c r="A27" s="588" t="s">
        <v>82</v>
      </c>
      <c r="B27" s="589"/>
      <c r="C27" s="589"/>
      <c r="D27" s="589"/>
      <c r="E27" s="589"/>
      <c r="F27" s="589"/>
    </row>
    <row r="28" spans="1:12" ht="13.5" hidden="1" thickBot="1" x14ac:dyDescent="0.25">
      <c r="A28" s="138"/>
      <c r="B28" s="24"/>
      <c r="C28" s="122"/>
      <c r="D28" s="132"/>
      <c r="E28" s="73">
        <f>C28*D28</f>
        <v>0</v>
      </c>
      <c r="F28" s="133"/>
      <c r="G28" s="113"/>
      <c r="H28" s="113"/>
      <c r="I28" s="113"/>
      <c r="J28" s="113"/>
      <c r="K28" s="113"/>
      <c r="L28" s="113"/>
    </row>
    <row r="29" spans="1:12" ht="13.5" hidden="1" thickBot="1" x14ac:dyDescent="0.25">
      <c r="A29" s="139"/>
      <c r="B29" s="65"/>
      <c r="C29" s="122"/>
      <c r="D29" s="132"/>
      <c r="E29" s="73">
        <f>C29*D29</f>
        <v>0</v>
      </c>
      <c r="F29" s="133"/>
      <c r="G29" s="113"/>
      <c r="H29" s="113"/>
      <c r="I29" s="113"/>
      <c r="J29" s="113"/>
      <c r="K29" s="113"/>
      <c r="L29" s="113"/>
    </row>
    <row r="30" spans="1:12" ht="13.5" hidden="1" thickBot="1" x14ac:dyDescent="0.25">
      <c r="A30" s="139"/>
      <c r="B30" s="66"/>
      <c r="C30" s="71"/>
      <c r="D30" s="72"/>
      <c r="E30" s="68">
        <f t="shared" ref="E30:E35" si="3">C30*D30</f>
        <v>0</v>
      </c>
      <c r="F30" s="74"/>
      <c r="G30" s="113"/>
      <c r="H30" s="113"/>
      <c r="I30" s="113"/>
      <c r="J30" s="113"/>
      <c r="K30" s="113"/>
      <c r="L30" s="113"/>
    </row>
    <row r="31" spans="1:12" ht="13.5" hidden="1" thickBot="1" x14ac:dyDescent="0.25">
      <c r="A31" s="139"/>
      <c r="B31" s="66"/>
      <c r="C31" s="71"/>
      <c r="D31" s="72"/>
      <c r="E31" s="68">
        <f t="shared" si="3"/>
        <v>0</v>
      </c>
      <c r="F31" s="74"/>
      <c r="G31" s="113"/>
      <c r="H31" s="113"/>
      <c r="I31" s="113"/>
      <c r="J31" s="113"/>
      <c r="K31" s="113"/>
      <c r="L31" s="113"/>
    </row>
    <row r="32" spans="1:12" ht="13.5" hidden="1" thickBot="1" x14ac:dyDescent="0.25">
      <c r="A32" s="139"/>
      <c r="B32" s="66"/>
      <c r="C32" s="71"/>
      <c r="D32" s="72"/>
      <c r="E32" s="68">
        <f t="shared" si="3"/>
        <v>0</v>
      </c>
      <c r="F32" s="74"/>
      <c r="G32" s="113"/>
      <c r="H32" s="113"/>
      <c r="I32" s="113"/>
      <c r="J32" s="113"/>
      <c r="K32" s="113"/>
      <c r="L32" s="113"/>
    </row>
    <row r="33" spans="1:6" ht="13.5" hidden="1" thickBot="1" x14ac:dyDescent="0.25">
      <c r="A33" s="139"/>
      <c r="B33" s="66"/>
      <c r="C33" s="71"/>
      <c r="D33" s="72"/>
      <c r="E33" s="68">
        <f t="shared" si="3"/>
        <v>0</v>
      </c>
      <c r="F33" s="74"/>
    </row>
    <row r="34" spans="1:6" ht="13.5" hidden="1" thickBot="1" x14ac:dyDescent="0.25">
      <c r="A34" s="139"/>
      <c r="B34" s="66"/>
      <c r="C34" s="71"/>
      <c r="D34" s="72"/>
      <c r="E34" s="68">
        <f t="shared" si="3"/>
        <v>0</v>
      </c>
      <c r="F34" s="74"/>
    </row>
    <row r="35" spans="1:6" ht="13.5" hidden="1" thickBot="1" x14ac:dyDescent="0.25">
      <c r="A35" s="143"/>
      <c r="B35" s="117"/>
      <c r="C35" s="124"/>
      <c r="D35" s="134"/>
      <c r="E35" s="119">
        <f t="shared" si="3"/>
        <v>0</v>
      </c>
      <c r="F35" s="125"/>
    </row>
    <row r="36" spans="1:6" ht="13.5" hidden="1" thickBot="1" x14ac:dyDescent="0.25">
      <c r="A36" s="590" t="s">
        <v>83</v>
      </c>
      <c r="B36" s="591"/>
      <c r="C36" s="296"/>
      <c r="D36" s="297"/>
      <c r="E36" s="298">
        <f>ROUND(SUM(E28:E35),0)</f>
        <v>0</v>
      </c>
      <c r="F36" s="299"/>
    </row>
    <row r="37" spans="1:6" ht="7.5" customHeight="1" thickBot="1" x14ac:dyDescent="0.25">
      <c r="A37" s="145"/>
      <c r="B37" s="300"/>
      <c r="C37" s="301"/>
      <c r="D37" s="302"/>
      <c r="E37" s="303"/>
      <c r="F37" s="304"/>
    </row>
    <row r="38" spans="1:6" s="27" customFormat="1" ht="15.75" thickBot="1" x14ac:dyDescent="0.25">
      <c r="A38" s="594" t="s">
        <v>84</v>
      </c>
      <c r="B38" s="578"/>
      <c r="C38" s="579"/>
      <c r="D38" s="448">
        <f>SUM(D8:D15)</f>
        <v>0</v>
      </c>
      <c r="E38" s="305"/>
      <c r="F38" s="306"/>
    </row>
    <row r="39" spans="1:6" ht="13.5" thickBot="1" x14ac:dyDescent="0.25">
      <c r="A39" s="113"/>
      <c r="B39" s="113"/>
      <c r="C39" s="130"/>
      <c r="D39" s="131"/>
      <c r="E39" s="116"/>
      <c r="F39" s="114"/>
    </row>
    <row r="40" spans="1:6" ht="11.25" customHeight="1" x14ac:dyDescent="0.2">
      <c r="A40" s="583" t="s">
        <v>32</v>
      </c>
      <c r="B40" s="571"/>
      <c r="C40" s="571"/>
      <c r="D40" s="571"/>
      <c r="E40" s="571"/>
      <c r="F40" s="572"/>
    </row>
    <row r="41" spans="1:6" ht="11.25" customHeight="1" thickBot="1" x14ac:dyDescent="0.25">
      <c r="A41" s="584"/>
      <c r="B41" s="587"/>
      <c r="C41" s="587"/>
      <c r="D41" s="587"/>
      <c r="E41" s="587"/>
      <c r="F41" s="574"/>
    </row>
    <row r="49" spans="4:4" x14ac:dyDescent="0.2">
      <c r="D49" s="146"/>
    </row>
  </sheetData>
  <sheetProtection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10">
    <mergeCell ref="A1:B1"/>
    <mergeCell ref="A3:F3"/>
    <mergeCell ref="A40:F41"/>
    <mergeCell ref="A2:F2"/>
    <mergeCell ref="A17:F17"/>
    <mergeCell ref="A27:F27"/>
    <mergeCell ref="A36:B36"/>
    <mergeCell ref="A26:B26"/>
    <mergeCell ref="A16:B16"/>
    <mergeCell ref="A38:C38"/>
  </mergeCells>
  <phoneticPr fontId="3" type="noConversion"/>
  <printOptions horizontalCentered="1"/>
  <pageMargins left="0.5" right="0.5" top="0.25" bottom="0.25" header="0.5" footer="0.5"/>
  <pageSetup scale="68" orientation="landscape" horizontalDpi="300" verticalDpi="300" r:id="rId7"/>
  <headerFooter alignWithMargins="0"/>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L44"/>
  <sheetViews>
    <sheetView showGridLines="0" zoomScaleNormal="100" zoomScaleSheetLayoutView="100" workbookViewId="0">
      <selection activeCell="A3" sqref="A3:H3"/>
    </sheetView>
  </sheetViews>
  <sheetFormatPr defaultColWidth="9.28515625" defaultRowHeight="12.75" x14ac:dyDescent="0.2"/>
  <cols>
    <col min="1" max="1" width="26.42578125" style="2" customWidth="1"/>
    <col min="2" max="2" width="63.5703125" style="2" customWidth="1"/>
    <col min="3" max="3" width="63.28515625" style="2" customWidth="1"/>
    <col min="4" max="4" width="14.28515625" style="38" customWidth="1"/>
    <col min="5" max="5" width="16.85546875" style="38" customWidth="1"/>
    <col min="6" max="6" width="11.5703125" style="38" customWidth="1"/>
    <col min="7" max="7" width="12.28515625" style="38" customWidth="1"/>
    <col min="8" max="8" width="10.7109375" style="38" customWidth="1"/>
    <col min="9" max="16384" width="9.28515625" style="2"/>
  </cols>
  <sheetData>
    <row r="1" spans="1:12" s="36" customFormat="1" ht="12.75" customHeight="1" x14ac:dyDescent="0.2">
      <c r="A1" s="315"/>
      <c r="B1" s="315"/>
      <c r="C1" s="315"/>
      <c r="D1" s="195"/>
      <c r="E1" s="195"/>
      <c r="F1" s="195"/>
      <c r="G1" s="195"/>
      <c r="H1" s="195"/>
      <c r="I1" s="318"/>
    </row>
    <row r="2" spans="1:12" s="29" customFormat="1" ht="52.5" customHeight="1" x14ac:dyDescent="0.2">
      <c r="A2" s="569" t="s">
        <v>19</v>
      </c>
      <c r="B2" s="569"/>
      <c r="C2" s="569"/>
      <c r="D2" s="569"/>
      <c r="E2" s="569"/>
      <c r="F2" s="569"/>
      <c r="G2" s="569"/>
      <c r="H2" s="569"/>
      <c r="I2" s="28"/>
      <c r="J2" s="28"/>
      <c r="K2" s="28"/>
      <c r="L2" s="28"/>
    </row>
    <row r="3" spans="1:12" ht="252.75" customHeight="1" x14ac:dyDescent="0.2">
      <c r="A3" s="597" t="s">
        <v>193</v>
      </c>
      <c r="B3" s="598"/>
      <c r="C3" s="598"/>
      <c r="D3" s="598"/>
      <c r="E3" s="598"/>
      <c r="F3" s="598"/>
      <c r="G3" s="598"/>
      <c r="H3" s="598"/>
      <c r="I3" s="113"/>
      <c r="J3" s="113"/>
      <c r="K3" s="113"/>
      <c r="L3" s="113"/>
    </row>
    <row r="4" spans="1:12" ht="7.5" customHeight="1" thickBot="1" x14ac:dyDescent="0.25">
      <c r="A4" s="142"/>
      <c r="B4" s="196"/>
      <c r="C4" s="196"/>
      <c r="D4" s="197"/>
      <c r="E4" s="197"/>
      <c r="F4" s="197"/>
      <c r="G4" s="197"/>
      <c r="H4" s="197"/>
      <c r="I4" s="113"/>
      <c r="J4" s="113"/>
      <c r="K4" s="113"/>
      <c r="L4" s="113"/>
    </row>
    <row r="5" spans="1:12" ht="21.75" customHeight="1" thickBot="1" x14ac:dyDescent="0.25">
      <c r="A5" s="608" t="s">
        <v>85</v>
      </c>
      <c r="B5" s="608" t="s">
        <v>48</v>
      </c>
      <c r="C5" s="608" t="s">
        <v>86</v>
      </c>
      <c r="D5" s="610" t="s">
        <v>87</v>
      </c>
      <c r="E5" s="595" t="s">
        <v>88</v>
      </c>
      <c r="F5" s="596"/>
      <c r="G5" s="596"/>
      <c r="H5" s="596"/>
      <c r="I5" s="113"/>
      <c r="J5" s="113"/>
      <c r="K5" s="113"/>
      <c r="L5" s="113"/>
    </row>
    <row r="6" spans="1:12" ht="65.099999999999994" customHeight="1" thickBot="1" x14ac:dyDescent="0.3">
      <c r="A6" s="609"/>
      <c r="B6" s="609"/>
      <c r="C6" s="609"/>
      <c r="D6" s="611"/>
      <c r="E6" s="243" t="s">
        <v>89</v>
      </c>
      <c r="F6" s="243" t="s">
        <v>90</v>
      </c>
      <c r="G6" s="243" t="s">
        <v>91</v>
      </c>
      <c r="H6" s="243" t="s">
        <v>92</v>
      </c>
      <c r="I6" s="113"/>
      <c r="J6" s="113"/>
      <c r="K6" s="113"/>
      <c r="L6" s="113"/>
    </row>
    <row r="7" spans="1:12" ht="258.75" customHeight="1" x14ac:dyDescent="0.2">
      <c r="A7" s="375" t="s">
        <v>93</v>
      </c>
      <c r="B7" s="376" t="s">
        <v>180</v>
      </c>
      <c r="C7" s="377" t="s">
        <v>181</v>
      </c>
      <c r="D7" s="485">
        <v>26613.88</v>
      </c>
      <c r="E7" s="378" t="s">
        <v>49</v>
      </c>
      <c r="F7" s="486">
        <v>13365</v>
      </c>
      <c r="G7" s="378" t="s">
        <v>137</v>
      </c>
      <c r="H7" s="378" t="s">
        <v>126</v>
      </c>
      <c r="I7" s="113"/>
      <c r="J7" s="113"/>
      <c r="K7" s="113"/>
      <c r="L7" s="113"/>
    </row>
    <row r="8" spans="1:12" x14ac:dyDescent="0.2">
      <c r="A8" s="77"/>
      <c r="B8" s="147"/>
      <c r="C8" s="170"/>
      <c r="D8" s="481"/>
      <c r="E8" s="239"/>
      <c r="F8" s="481"/>
      <c r="G8" s="240"/>
      <c r="H8" s="239"/>
      <c r="I8" s="113"/>
      <c r="J8" s="113"/>
      <c r="K8" s="113"/>
      <c r="L8" s="113"/>
    </row>
    <row r="9" spans="1:12" x14ac:dyDescent="0.2">
      <c r="A9" s="77"/>
      <c r="B9" s="147"/>
      <c r="C9" s="170"/>
      <c r="D9" s="481"/>
      <c r="E9" s="287"/>
      <c r="F9" s="483"/>
      <c r="G9" s="288"/>
      <c r="H9" s="287"/>
      <c r="I9" s="113"/>
      <c r="J9" s="113"/>
      <c r="K9" s="113"/>
      <c r="L9" s="113"/>
    </row>
    <row r="10" spans="1:12" x14ac:dyDescent="0.2">
      <c r="A10" s="77"/>
      <c r="B10" s="147"/>
      <c r="C10" s="170"/>
      <c r="D10" s="481"/>
      <c r="E10" s="239"/>
      <c r="F10" s="484"/>
      <c r="G10" s="240"/>
      <c r="H10" s="239"/>
      <c r="I10" s="113"/>
      <c r="J10" s="113"/>
      <c r="K10" s="113"/>
      <c r="L10" s="113"/>
    </row>
    <row r="11" spans="1:12" x14ac:dyDescent="0.2">
      <c r="A11" s="77"/>
      <c r="B11" s="147"/>
      <c r="C11" s="170"/>
      <c r="D11" s="481"/>
      <c r="E11" s="239"/>
      <c r="F11" s="484"/>
      <c r="G11" s="240"/>
      <c r="H11" s="239"/>
      <c r="I11" s="113"/>
      <c r="J11" s="113"/>
      <c r="K11" s="113"/>
      <c r="L11" s="113"/>
    </row>
    <row r="12" spans="1:12" x14ac:dyDescent="0.2">
      <c r="A12" s="77"/>
      <c r="B12" s="147"/>
      <c r="C12" s="170"/>
      <c r="D12" s="481"/>
      <c r="E12" s="239"/>
      <c r="F12" s="484"/>
      <c r="G12" s="240"/>
      <c r="H12" s="239"/>
      <c r="I12" s="113"/>
      <c r="J12" s="113"/>
      <c r="K12" s="113"/>
      <c r="L12" s="113"/>
    </row>
    <row r="13" spans="1:12" x14ac:dyDescent="0.2">
      <c r="A13" s="77"/>
      <c r="B13" s="147"/>
      <c r="C13" s="170"/>
      <c r="D13" s="481"/>
      <c r="E13" s="239"/>
      <c r="F13" s="484"/>
      <c r="G13" s="240"/>
      <c r="H13" s="239"/>
      <c r="I13" s="113"/>
      <c r="J13" s="113"/>
      <c r="K13" s="113"/>
      <c r="L13" s="113"/>
    </row>
    <row r="14" spans="1:12" x14ac:dyDescent="0.2">
      <c r="A14" s="77"/>
      <c r="B14" s="147"/>
      <c r="C14" s="170"/>
      <c r="D14" s="481"/>
      <c r="E14" s="239"/>
      <c r="F14" s="484"/>
      <c r="G14" s="240"/>
      <c r="H14" s="239"/>
      <c r="I14" s="113"/>
      <c r="J14" s="113"/>
      <c r="K14" s="113"/>
      <c r="L14" s="113"/>
    </row>
    <row r="15" spans="1:12" x14ac:dyDescent="0.2">
      <c r="A15" s="77"/>
      <c r="B15" s="147"/>
      <c r="C15" s="170"/>
      <c r="D15" s="481"/>
      <c r="E15" s="239"/>
      <c r="F15" s="484"/>
      <c r="G15" s="240"/>
      <c r="H15" s="239"/>
      <c r="I15" s="113"/>
      <c r="J15" s="113"/>
      <c r="K15" s="113"/>
      <c r="L15" s="113"/>
    </row>
    <row r="16" spans="1:12" x14ac:dyDescent="0.2">
      <c r="A16" s="77"/>
      <c r="B16" s="147"/>
      <c r="C16" s="170"/>
      <c r="D16" s="481"/>
      <c r="E16" s="239"/>
      <c r="F16" s="484"/>
      <c r="G16" s="240"/>
      <c r="H16" s="239"/>
      <c r="I16" s="113"/>
      <c r="J16" s="113"/>
      <c r="K16" s="113"/>
      <c r="L16" s="113"/>
    </row>
    <row r="17" spans="1:12" x14ac:dyDescent="0.2">
      <c r="A17" s="77"/>
      <c r="B17" s="147"/>
      <c r="C17" s="170"/>
      <c r="D17" s="481"/>
      <c r="E17" s="239"/>
      <c r="F17" s="484"/>
      <c r="G17" s="240"/>
      <c r="H17" s="239"/>
      <c r="I17" s="113"/>
      <c r="J17" s="113"/>
      <c r="K17" s="113"/>
      <c r="L17" s="113"/>
    </row>
    <row r="18" spans="1:12" x14ac:dyDescent="0.2">
      <c r="A18" s="77"/>
      <c r="B18" s="147"/>
      <c r="C18" s="170"/>
      <c r="D18" s="481"/>
      <c r="E18" s="239"/>
      <c r="F18" s="484"/>
      <c r="G18" s="240"/>
      <c r="H18" s="239"/>
      <c r="I18" s="113"/>
      <c r="J18" s="113"/>
      <c r="K18" s="113"/>
      <c r="L18" s="113"/>
    </row>
    <row r="19" spans="1:12" x14ac:dyDescent="0.2">
      <c r="A19" s="77"/>
      <c r="B19" s="147"/>
      <c r="C19" s="170"/>
      <c r="D19" s="481"/>
      <c r="E19" s="239"/>
      <c r="F19" s="484"/>
      <c r="G19" s="240"/>
      <c r="H19" s="239"/>
      <c r="I19" s="113"/>
      <c r="J19" s="113"/>
      <c r="K19" s="113"/>
      <c r="L19" s="113"/>
    </row>
    <row r="20" spans="1:12" x14ac:dyDescent="0.2">
      <c r="A20" s="148"/>
      <c r="B20" s="149"/>
      <c r="C20" s="170"/>
      <c r="D20" s="481"/>
      <c r="E20" s="239"/>
      <c r="F20" s="484"/>
      <c r="G20" s="240"/>
      <c r="H20" s="239"/>
      <c r="I20" s="113"/>
      <c r="J20" s="113"/>
      <c r="K20" s="113"/>
      <c r="L20" s="113"/>
    </row>
    <row r="21" spans="1:12" x14ac:dyDescent="0.2">
      <c r="A21" s="148"/>
      <c r="B21" s="149"/>
      <c r="C21" s="170"/>
      <c r="D21" s="481"/>
      <c r="E21" s="239"/>
      <c r="F21" s="484"/>
      <c r="G21" s="240"/>
      <c r="H21" s="239"/>
      <c r="I21" s="113"/>
      <c r="J21" s="113"/>
      <c r="K21" s="113"/>
      <c r="L21" s="113"/>
    </row>
    <row r="22" spans="1:12" x14ac:dyDescent="0.2">
      <c r="A22" s="148"/>
      <c r="B22" s="149"/>
      <c r="C22" s="170"/>
      <c r="D22" s="481"/>
      <c r="E22" s="239"/>
      <c r="F22" s="484"/>
      <c r="G22" s="240"/>
      <c r="H22" s="239"/>
      <c r="I22" s="113"/>
      <c r="J22" s="113"/>
      <c r="K22" s="113"/>
      <c r="L22" s="113"/>
    </row>
    <row r="23" spans="1:12" ht="13.5" thickBot="1" x14ac:dyDescent="0.25">
      <c r="A23" s="264"/>
      <c r="B23" s="264"/>
      <c r="C23" s="264"/>
      <c r="D23" s="482"/>
      <c r="E23" s="261"/>
      <c r="F23" s="482"/>
      <c r="G23" s="261"/>
      <c r="H23" s="261"/>
      <c r="I23" s="113"/>
      <c r="J23" s="113"/>
      <c r="K23" s="113"/>
      <c r="L23" s="113"/>
    </row>
    <row r="24" spans="1:12" s="27" customFormat="1" ht="13.5" thickBot="1" x14ac:dyDescent="0.25">
      <c r="A24" s="603" t="s">
        <v>95</v>
      </c>
      <c r="B24" s="604"/>
      <c r="C24" s="604"/>
      <c r="D24" s="477">
        <f>SUM(D8:D23)</f>
        <v>0</v>
      </c>
      <c r="E24" s="265"/>
      <c r="F24" s="477">
        <f>SUM(F8:F23)</f>
        <v>0</v>
      </c>
      <c r="G24" s="599"/>
      <c r="H24" s="600"/>
    </row>
    <row r="25" spans="1:12" ht="8.1" customHeight="1" thickBot="1" x14ac:dyDescent="0.25">
      <c r="A25" s="142"/>
      <c r="B25" s="142"/>
      <c r="C25" s="142"/>
      <c r="D25" s="59"/>
      <c r="E25" s="59"/>
      <c r="F25" s="59"/>
      <c r="G25" s="59"/>
      <c r="H25" s="59"/>
      <c r="I25" s="113"/>
      <c r="J25" s="113"/>
      <c r="K25" s="113"/>
      <c r="L25" s="113"/>
    </row>
    <row r="26" spans="1:12" ht="37.5" customHeight="1" thickBot="1" x14ac:dyDescent="0.25">
      <c r="A26" s="359" t="s">
        <v>96</v>
      </c>
      <c r="B26" s="360" t="s">
        <v>48</v>
      </c>
      <c r="C26" s="361" t="s">
        <v>86</v>
      </c>
      <c r="D26" s="362" t="s">
        <v>97</v>
      </c>
      <c r="E26" s="237"/>
      <c r="F26" s="237"/>
      <c r="G26" s="237"/>
      <c r="H26" s="237"/>
      <c r="I26" s="113"/>
      <c r="J26" s="113"/>
      <c r="K26" s="113"/>
      <c r="L26" s="113"/>
    </row>
    <row r="27" spans="1:12" ht="73.5" customHeight="1" thickBot="1" x14ac:dyDescent="0.25">
      <c r="A27" s="363" t="s">
        <v>98</v>
      </c>
      <c r="B27" s="198" t="s">
        <v>171</v>
      </c>
      <c r="C27" s="364" t="s">
        <v>172</v>
      </c>
      <c r="D27" s="487">
        <v>2500</v>
      </c>
      <c r="E27" s="238"/>
      <c r="F27" s="238"/>
      <c r="G27" s="238"/>
      <c r="H27" s="238"/>
      <c r="I27" s="113"/>
      <c r="J27" s="113"/>
      <c r="K27" s="113"/>
      <c r="L27" s="113"/>
    </row>
    <row r="28" spans="1:12" x14ac:dyDescent="0.2">
      <c r="A28" s="379"/>
      <c r="B28" s="149"/>
      <c r="C28" s="170"/>
      <c r="D28" s="479"/>
      <c r="E28" s="59"/>
      <c r="F28" s="59"/>
      <c r="G28" s="59"/>
      <c r="H28" s="59"/>
      <c r="I28" s="113"/>
      <c r="J28" s="113"/>
      <c r="K28" s="113"/>
      <c r="L28" s="113"/>
    </row>
    <row r="29" spans="1:12" x14ac:dyDescent="0.2">
      <c r="A29" s="173"/>
      <c r="B29" s="149"/>
      <c r="C29" s="294"/>
      <c r="D29" s="479"/>
      <c r="E29" s="59"/>
      <c r="F29" s="59"/>
      <c r="G29" s="59"/>
      <c r="H29" s="59"/>
      <c r="I29" s="113"/>
      <c r="J29" s="113"/>
      <c r="K29" s="113"/>
      <c r="L29" s="113"/>
    </row>
    <row r="30" spans="1:12" x14ac:dyDescent="0.2">
      <c r="A30" s="173"/>
      <c r="B30" s="149"/>
      <c r="C30" s="170"/>
      <c r="D30" s="479"/>
      <c r="E30" s="59"/>
      <c r="F30" s="59"/>
      <c r="G30" s="59"/>
      <c r="H30" s="59"/>
      <c r="I30" s="113"/>
      <c r="J30" s="113"/>
      <c r="K30" s="113"/>
      <c r="L30" s="113"/>
    </row>
    <row r="31" spans="1:12" x14ac:dyDescent="0.2">
      <c r="A31" s="173"/>
      <c r="B31" s="149"/>
      <c r="C31" s="170"/>
      <c r="D31" s="479"/>
      <c r="E31" s="59"/>
      <c r="F31" s="59"/>
      <c r="G31" s="59"/>
      <c r="H31" s="59"/>
      <c r="I31" s="113"/>
      <c r="J31" s="113"/>
      <c r="K31" s="113"/>
      <c r="L31" s="113"/>
    </row>
    <row r="32" spans="1:12" x14ac:dyDescent="0.2">
      <c r="A32" s="173"/>
      <c r="B32" s="149"/>
      <c r="C32" s="170"/>
      <c r="D32" s="479"/>
      <c r="E32" s="59"/>
      <c r="F32" s="59"/>
      <c r="G32" s="59"/>
      <c r="H32" s="59"/>
      <c r="I32" s="113"/>
    </row>
    <row r="33" spans="1:9" x14ac:dyDescent="0.2">
      <c r="A33" s="173"/>
      <c r="B33" s="149"/>
      <c r="C33" s="170"/>
      <c r="D33" s="479"/>
      <c r="E33" s="59"/>
      <c r="F33" s="59"/>
      <c r="G33" s="59"/>
      <c r="H33" s="59"/>
      <c r="I33" s="113"/>
    </row>
    <row r="34" spans="1:9" x14ac:dyDescent="0.2">
      <c r="A34" s="173"/>
      <c r="B34" s="149"/>
      <c r="C34" s="170"/>
      <c r="D34" s="479"/>
      <c r="E34" s="59"/>
      <c r="F34" s="59"/>
      <c r="G34" s="59"/>
      <c r="H34" s="59"/>
      <c r="I34" s="113"/>
    </row>
    <row r="35" spans="1:9" x14ac:dyDescent="0.2">
      <c r="A35" s="174"/>
      <c r="B35" s="149"/>
      <c r="C35" s="170"/>
      <c r="D35" s="479"/>
      <c r="E35" s="59"/>
      <c r="F35" s="59"/>
      <c r="G35" s="59"/>
      <c r="H35" s="59"/>
      <c r="I35" s="113"/>
    </row>
    <row r="36" spans="1:9" x14ac:dyDescent="0.2">
      <c r="A36" s="174"/>
      <c r="B36" s="149"/>
      <c r="C36" s="170"/>
      <c r="D36" s="479"/>
      <c r="E36" s="59"/>
      <c r="F36" s="59"/>
      <c r="G36" s="59"/>
      <c r="H36" s="59"/>
      <c r="I36" s="113"/>
    </row>
    <row r="37" spans="1:9" ht="13.5" thickBot="1" x14ac:dyDescent="0.25">
      <c r="A37" s="175"/>
      <c r="B37" s="264"/>
      <c r="C37" s="171"/>
      <c r="D37" s="480"/>
      <c r="E37" s="59"/>
      <c r="F37" s="59"/>
      <c r="G37" s="59"/>
      <c r="H37" s="59"/>
      <c r="I37" s="113"/>
    </row>
    <row r="38" spans="1:9" s="27" customFormat="1" ht="13.5" thickBot="1" x14ac:dyDescent="0.25">
      <c r="A38" s="603" t="s">
        <v>99</v>
      </c>
      <c r="B38" s="605"/>
      <c r="C38" s="605"/>
      <c r="D38" s="477">
        <f>SUM(D28:D37)</f>
        <v>0</v>
      </c>
      <c r="E38" s="241"/>
      <c r="F38" s="241"/>
      <c r="G38" s="241"/>
      <c r="H38" s="241"/>
    </row>
    <row r="39" spans="1:9" s="40" customFormat="1" ht="7.5" customHeight="1" x14ac:dyDescent="0.2">
      <c r="A39" s="199"/>
      <c r="B39" s="200"/>
      <c r="C39" s="200"/>
      <c r="D39" s="199"/>
      <c r="E39" s="199"/>
      <c r="F39" s="199"/>
      <c r="G39" s="199"/>
      <c r="H39" s="199"/>
    </row>
    <row r="40" spans="1:9" ht="9.75" customHeight="1" thickBot="1" x14ac:dyDescent="0.25">
      <c r="A40" s="201"/>
      <c r="B40" s="142"/>
      <c r="C40" s="142"/>
      <c r="D40" s="201"/>
      <c r="E40" s="201"/>
      <c r="F40" s="201"/>
      <c r="G40" s="201"/>
      <c r="H40" s="201"/>
      <c r="I40" s="113"/>
    </row>
    <row r="41" spans="1:9" s="27" customFormat="1" ht="15.75" customHeight="1" thickBot="1" x14ac:dyDescent="0.25">
      <c r="A41" s="594" t="s">
        <v>100</v>
      </c>
      <c r="B41" s="606"/>
      <c r="C41" s="607"/>
      <c r="D41" s="478">
        <f>D24+D38</f>
        <v>0</v>
      </c>
      <c r="E41" s="242"/>
      <c r="F41" s="242"/>
      <c r="G41" s="242"/>
      <c r="H41" s="242"/>
    </row>
    <row r="42" spans="1:9" ht="13.5" thickBot="1" x14ac:dyDescent="0.25">
      <c r="A42" s="113"/>
      <c r="B42" s="113"/>
      <c r="C42" s="113"/>
      <c r="D42" s="130"/>
      <c r="E42" s="130"/>
      <c r="F42" s="130"/>
      <c r="G42" s="130"/>
      <c r="H42" s="130"/>
      <c r="I42" s="113"/>
    </row>
    <row r="43" spans="1:9" ht="11.25" customHeight="1" x14ac:dyDescent="0.2">
      <c r="A43" s="583" t="s">
        <v>32</v>
      </c>
      <c r="B43" s="601"/>
      <c r="C43" s="601"/>
      <c r="D43" s="602"/>
      <c r="E43" s="121"/>
      <c r="F43" s="121"/>
      <c r="G43" s="121"/>
      <c r="H43" s="121"/>
      <c r="I43" s="113"/>
    </row>
    <row r="44" spans="1:9" ht="36.6" customHeight="1" thickBot="1" x14ac:dyDescent="0.25">
      <c r="A44" s="584"/>
      <c r="B44" s="573"/>
      <c r="C44" s="573"/>
      <c r="D44" s="574"/>
      <c r="E44" s="121"/>
      <c r="F44" s="121"/>
      <c r="G44" s="121"/>
      <c r="H44" s="121"/>
      <c r="I44" s="113"/>
    </row>
  </sheetData>
  <sheetProtection formatCells="0" formatColumns="0" formatRows="0" insertRows="0" deleteRows="0"/>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12">
    <mergeCell ref="E5:H5"/>
    <mergeCell ref="A3:H3"/>
    <mergeCell ref="A2:H2"/>
    <mergeCell ref="G24:H24"/>
    <mergeCell ref="A43:D44"/>
    <mergeCell ref="A24:C24"/>
    <mergeCell ref="A38:C38"/>
    <mergeCell ref="A41:C41"/>
    <mergeCell ref="A5:A6"/>
    <mergeCell ref="B5:B6"/>
    <mergeCell ref="C5:C6"/>
    <mergeCell ref="D5:D6"/>
  </mergeCells>
  <phoneticPr fontId="3" type="noConversion"/>
  <conditionalFormatting sqref="F8:H23">
    <cfRule type="expression" dxfId="2" priority="1">
      <formula>$E8="no"</formula>
    </cfRule>
    <cfRule type="expression" dxfId="1" priority="2">
      <formula>$E8="tbd"</formula>
    </cfRule>
  </conditionalFormatting>
  <printOptions horizontalCentered="1"/>
  <pageMargins left="0.5" right="0.5" top="0.25" bottom="0.25" header="0.5" footer="0.5"/>
  <pageSetup scale="44"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9C53F015-4450-493F-9ED0-923EC38F49FE}">
          <x14:formula1>
            <xm:f>List!$S$1:$S$3</xm:f>
          </x14:formula1>
          <xm:sqref>E7:E23</xm:sqref>
        </x14:dataValidation>
        <x14:dataValidation type="list" allowBlank="1" showInputMessage="1" showErrorMessage="1" xr:uid="{9A5F01AF-6D4A-4382-88E5-5BA3D7BADE5D}">
          <x14:formula1>
            <xm:f>List!$U$1:$U$5</xm:f>
          </x14:formula1>
          <xm:sqref>H7:H23</xm:sqref>
        </x14:dataValidation>
        <x14:dataValidation type="list" allowBlank="1" showInputMessage="1" showErrorMessage="1" xr:uid="{EC33794B-446B-4474-B3EC-0F8E707A747C}">
          <x14:formula1>
            <xm:f>List!$T$1:$T$4</xm:f>
          </x14:formula1>
          <xm:sqref>G7:G23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J25"/>
  <sheetViews>
    <sheetView showGridLines="0" zoomScaleNormal="100" workbookViewId="0">
      <selection activeCell="H3" sqref="H3"/>
    </sheetView>
  </sheetViews>
  <sheetFormatPr defaultColWidth="9.28515625" defaultRowHeight="12.75" x14ac:dyDescent="0.2"/>
  <cols>
    <col min="1" max="1" width="50.5703125" style="2" customWidth="1"/>
    <col min="2" max="2" width="16" style="2" customWidth="1"/>
    <col min="3" max="3" width="30.28515625" style="33" customWidth="1"/>
    <col min="4" max="4" width="68.5703125" style="42" customWidth="1"/>
    <col min="5" max="16384" width="9.28515625" style="2"/>
  </cols>
  <sheetData>
    <row r="1" spans="1:10" s="36" customFormat="1" ht="12.75" customHeight="1" x14ac:dyDescent="0.2">
      <c r="A1" s="586"/>
      <c r="B1" s="586"/>
      <c r="C1" s="193"/>
      <c r="D1" s="187"/>
      <c r="E1" s="318"/>
      <c r="F1" s="318"/>
      <c r="G1" s="318"/>
    </row>
    <row r="2" spans="1:10" s="37" customFormat="1" ht="58.5" customHeight="1" thickBot="1" x14ac:dyDescent="0.25">
      <c r="A2" s="545" t="s">
        <v>20</v>
      </c>
      <c r="B2" s="545"/>
      <c r="C2" s="545"/>
      <c r="D2" s="545"/>
      <c r="E2" s="41"/>
      <c r="F2" s="41"/>
      <c r="G2" s="41"/>
      <c r="H2" s="28"/>
      <c r="I2" s="28"/>
      <c r="J2" s="28"/>
    </row>
    <row r="3" spans="1:10" ht="166.5" customHeight="1" thickBot="1" x14ac:dyDescent="0.25">
      <c r="A3" s="580" t="s">
        <v>182</v>
      </c>
      <c r="B3" s="581"/>
      <c r="C3" s="581"/>
      <c r="D3" s="582"/>
      <c r="E3" s="113"/>
      <c r="F3" s="113"/>
      <c r="G3" s="113"/>
      <c r="H3" s="113"/>
      <c r="I3" s="113"/>
      <c r="J3" s="113"/>
    </row>
    <row r="4" spans="1:10" ht="11.25" customHeight="1" x14ac:dyDescent="0.2">
      <c r="A4" s="142"/>
      <c r="B4" s="188"/>
      <c r="C4" s="189"/>
      <c r="D4" s="194"/>
      <c r="E4" s="113"/>
      <c r="F4" s="113"/>
      <c r="G4" s="113"/>
      <c r="H4" s="113"/>
      <c r="I4" s="113"/>
      <c r="J4" s="113"/>
    </row>
    <row r="5" spans="1:10" ht="13.5" thickBot="1" x14ac:dyDescent="0.25">
      <c r="A5" s="142"/>
      <c r="B5" s="188"/>
      <c r="C5" s="189"/>
      <c r="D5" s="194"/>
      <c r="E5" s="113"/>
      <c r="F5" s="113"/>
      <c r="G5" s="113"/>
      <c r="H5" s="113"/>
      <c r="I5" s="113"/>
      <c r="J5" s="113"/>
    </row>
    <row r="6" spans="1:10" s="27" customFormat="1" ht="15.75" thickBot="1" x14ac:dyDescent="0.3">
      <c r="A6" s="191" t="s">
        <v>101</v>
      </c>
      <c r="B6" s="307" t="s">
        <v>102</v>
      </c>
      <c r="C6" s="308" t="s">
        <v>71</v>
      </c>
      <c r="D6" s="192" t="s">
        <v>72</v>
      </c>
    </row>
    <row r="7" spans="1:10" ht="33.6" customHeight="1" x14ac:dyDescent="0.2">
      <c r="A7" s="76"/>
      <c r="B7" s="123"/>
      <c r="C7" s="176"/>
      <c r="D7" s="229"/>
      <c r="E7" s="113"/>
      <c r="F7" s="113"/>
      <c r="G7" s="113"/>
      <c r="H7" s="113"/>
      <c r="I7" s="113"/>
      <c r="J7" s="113"/>
    </row>
    <row r="8" spans="1:10" ht="33.6" customHeight="1" x14ac:dyDescent="0.2">
      <c r="A8" s="78"/>
      <c r="B8" s="123"/>
      <c r="C8" s="151"/>
      <c r="D8" s="229"/>
      <c r="E8" s="113"/>
      <c r="F8" s="113"/>
      <c r="G8" s="113"/>
      <c r="H8" s="113"/>
      <c r="I8" s="113"/>
      <c r="J8" s="113"/>
    </row>
    <row r="9" spans="1:10" ht="33.6" customHeight="1" x14ac:dyDescent="0.2">
      <c r="A9" s="78"/>
      <c r="B9" s="123"/>
      <c r="C9" s="151"/>
      <c r="D9" s="230"/>
      <c r="E9" s="113"/>
      <c r="F9" s="113"/>
      <c r="G9" s="113"/>
      <c r="H9" s="113"/>
      <c r="I9" s="113"/>
      <c r="J9" s="113"/>
    </row>
    <row r="10" spans="1:10" ht="33.6" customHeight="1" x14ac:dyDescent="0.2">
      <c r="A10" s="78"/>
      <c r="B10" s="123"/>
      <c r="C10" s="151"/>
      <c r="D10" s="230"/>
      <c r="E10" s="113"/>
      <c r="F10" s="113"/>
      <c r="G10" s="113"/>
      <c r="H10" s="113"/>
      <c r="I10" s="113"/>
      <c r="J10" s="113"/>
    </row>
    <row r="11" spans="1:10" ht="33.6" customHeight="1" x14ac:dyDescent="0.2">
      <c r="A11" s="78"/>
      <c r="B11" s="123"/>
      <c r="C11" s="151"/>
      <c r="D11" s="230"/>
      <c r="E11" s="113"/>
      <c r="F11" s="113"/>
      <c r="G11" s="113"/>
      <c r="H11" s="113"/>
      <c r="I11" s="113"/>
      <c r="J11" s="113"/>
    </row>
    <row r="12" spans="1:10" ht="33.6" customHeight="1" x14ac:dyDescent="0.2">
      <c r="A12" s="78"/>
      <c r="B12" s="123"/>
      <c r="C12" s="151"/>
      <c r="D12" s="230"/>
      <c r="E12" s="113"/>
      <c r="F12" s="113"/>
      <c r="G12" s="113"/>
      <c r="H12" s="113"/>
      <c r="I12" s="113"/>
      <c r="J12" s="113"/>
    </row>
    <row r="13" spans="1:10" ht="33.6" customHeight="1" x14ac:dyDescent="0.2">
      <c r="A13" s="78"/>
      <c r="B13" s="123"/>
      <c r="C13" s="151"/>
      <c r="D13" s="230"/>
      <c r="E13" s="113"/>
      <c r="F13" s="113"/>
      <c r="G13" s="113"/>
      <c r="H13" s="113"/>
      <c r="I13" s="113"/>
      <c r="J13" s="113"/>
    </row>
    <row r="14" spans="1:10" ht="33.6" customHeight="1" x14ac:dyDescent="0.2">
      <c r="A14" s="78"/>
      <c r="B14" s="123"/>
      <c r="C14" s="151"/>
      <c r="D14" s="152"/>
      <c r="E14" s="113"/>
      <c r="F14" s="113"/>
      <c r="G14" s="113"/>
      <c r="H14" s="113"/>
      <c r="I14" s="113"/>
      <c r="J14" s="113"/>
    </row>
    <row r="15" spans="1:10" ht="33.6" customHeight="1" x14ac:dyDescent="0.2">
      <c r="A15" s="78"/>
      <c r="B15" s="123"/>
      <c r="C15" s="151"/>
      <c r="D15" s="152"/>
      <c r="E15" s="113"/>
      <c r="F15" s="113"/>
      <c r="G15" s="113"/>
      <c r="H15" s="113"/>
      <c r="I15" s="113"/>
      <c r="J15" s="113"/>
    </row>
    <row r="16" spans="1:10" ht="33.6" customHeight="1" x14ac:dyDescent="0.2">
      <c r="A16" s="78"/>
      <c r="B16" s="123"/>
      <c r="C16" s="151"/>
      <c r="D16" s="152"/>
      <c r="E16" s="113"/>
      <c r="F16" s="113"/>
      <c r="G16" s="113"/>
      <c r="H16" s="113"/>
      <c r="I16" s="113"/>
      <c r="J16" s="113"/>
    </row>
    <row r="17" spans="1:4" ht="33.6" customHeight="1" x14ac:dyDescent="0.2">
      <c r="A17" s="78"/>
      <c r="B17" s="123"/>
      <c r="C17" s="151"/>
      <c r="D17" s="152"/>
    </row>
    <row r="18" spans="1:4" ht="33.6" customHeight="1" x14ac:dyDescent="0.2">
      <c r="A18" s="78"/>
      <c r="B18" s="123"/>
      <c r="C18" s="151"/>
      <c r="D18" s="152"/>
    </row>
    <row r="19" spans="1:4" ht="33.6" customHeight="1" x14ac:dyDescent="0.2">
      <c r="A19" s="78"/>
      <c r="B19" s="123"/>
      <c r="C19" s="151"/>
      <c r="D19" s="152"/>
    </row>
    <row r="20" spans="1:4" ht="33.6" customHeight="1" thickBot="1" x14ac:dyDescent="0.25">
      <c r="A20" s="79"/>
      <c r="B20" s="153"/>
      <c r="C20" s="154"/>
      <c r="D20" s="155"/>
    </row>
    <row r="21" spans="1:4" ht="7.5" customHeight="1" thickBot="1" x14ac:dyDescent="0.25">
      <c r="A21" s="145"/>
      <c r="B21" s="380"/>
      <c r="C21" s="381"/>
      <c r="D21" s="382"/>
    </row>
    <row r="22" spans="1:4" s="27" customFormat="1" ht="15.75" thickBot="1" x14ac:dyDescent="0.25">
      <c r="A22" s="316" t="s">
        <v>103</v>
      </c>
      <c r="B22" s="295">
        <f>SUM(B7:B20)</f>
        <v>0</v>
      </c>
      <c r="C22" s="383"/>
      <c r="D22" s="384"/>
    </row>
    <row r="23" spans="1:4" ht="13.5" thickBot="1" x14ac:dyDescent="0.25">
      <c r="A23" s="113"/>
      <c r="B23" s="113"/>
      <c r="C23" s="116"/>
      <c r="D23" s="150"/>
    </row>
    <row r="24" spans="1:4" ht="11.25" customHeight="1" x14ac:dyDescent="0.2">
      <c r="A24" s="612" t="s">
        <v>32</v>
      </c>
      <c r="B24" s="571"/>
      <c r="C24" s="571"/>
      <c r="D24" s="572"/>
    </row>
    <row r="25" spans="1:4" ht="11.25" customHeight="1" thickBot="1" x14ac:dyDescent="0.25">
      <c r="A25" s="584"/>
      <c r="B25" s="573"/>
      <c r="C25" s="573"/>
      <c r="D25" s="574"/>
    </row>
  </sheetData>
  <sheetProtection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6"/>
      <headerFooter alignWithMargins="0">
        <oddFooter>&amp;Lg. Construction&amp;RPage &amp;P of &amp;N</oddFooter>
      </headerFooter>
    </customSheetView>
  </customSheetViews>
  <mergeCells count="4">
    <mergeCell ref="A1:B1"/>
    <mergeCell ref="A2:D2"/>
    <mergeCell ref="A3:D3"/>
    <mergeCell ref="A24:D25"/>
  </mergeCells>
  <phoneticPr fontId="3" type="noConversion"/>
  <printOptions horizontalCentered="1"/>
  <pageMargins left="0.5" right="0.5" top="0.25" bottom="0.25" header="0.5" footer="0.5"/>
  <pageSetup scale="83" orientation="landscape" horizontalDpi="300" verticalDpi="300" r:id="rId7"/>
  <headerFooter alignWithMargins="0"/>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G18"/>
  <sheetViews>
    <sheetView showGridLines="0" topLeftCell="A2" zoomScaleNormal="100" workbookViewId="0">
      <selection activeCell="G5" sqref="G5"/>
    </sheetView>
  </sheetViews>
  <sheetFormatPr defaultColWidth="9.28515625" defaultRowHeight="12.75" x14ac:dyDescent="0.2"/>
  <cols>
    <col min="1" max="1" width="56" style="2" customWidth="1"/>
    <col min="2" max="2" width="17.42578125" style="2" customWidth="1"/>
    <col min="3" max="3" width="30.7109375" style="270" customWidth="1"/>
    <col min="4" max="4" width="57.28515625" style="43" customWidth="1"/>
    <col min="5" max="16384" width="9.28515625" style="2"/>
  </cols>
  <sheetData>
    <row r="1" spans="1:7" s="36" customFormat="1" ht="12.75" customHeight="1" x14ac:dyDescent="0.2">
      <c r="A1" s="586"/>
      <c r="B1" s="586"/>
      <c r="C1" s="315"/>
      <c r="D1" s="315"/>
    </row>
    <row r="2" spans="1:7" s="37" customFormat="1" ht="61.5" customHeight="1" thickBot="1" x14ac:dyDescent="0.25">
      <c r="A2" s="569" t="s">
        <v>21</v>
      </c>
      <c r="B2" s="569"/>
      <c r="C2" s="569"/>
      <c r="D2" s="569"/>
      <c r="E2" s="28"/>
      <c r="F2" s="28"/>
      <c r="G2" s="28"/>
    </row>
    <row r="3" spans="1:7" ht="143.65" customHeight="1" thickBot="1" x14ac:dyDescent="0.25">
      <c r="A3" s="613" t="s">
        <v>183</v>
      </c>
      <c r="B3" s="614"/>
      <c r="C3" s="614"/>
      <c r="D3" s="615"/>
      <c r="E3" s="113"/>
      <c r="F3" s="113"/>
      <c r="G3" s="113"/>
    </row>
    <row r="4" spans="1:7" ht="6.75" customHeight="1" thickBot="1" x14ac:dyDescent="0.25">
      <c r="A4" s="142"/>
      <c r="B4" s="188"/>
      <c r="C4" s="268"/>
      <c r="D4" s="190"/>
      <c r="E4" s="113"/>
      <c r="F4" s="113"/>
      <c r="G4" s="113"/>
    </row>
    <row r="5" spans="1:7" s="27" customFormat="1" ht="15.75" thickBot="1" x14ac:dyDescent="0.3">
      <c r="A5" s="191" t="s">
        <v>101</v>
      </c>
      <c r="B5" s="307" t="s">
        <v>104</v>
      </c>
      <c r="C5" s="308" t="s">
        <v>71</v>
      </c>
      <c r="D5" s="192" t="s">
        <v>72</v>
      </c>
    </row>
    <row r="6" spans="1:7" ht="91.5" customHeight="1" x14ac:dyDescent="0.2">
      <c r="A6" s="385" t="s">
        <v>169</v>
      </c>
      <c r="B6" s="476">
        <v>1000</v>
      </c>
      <c r="C6" s="386" t="s">
        <v>170</v>
      </c>
      <c r="D6" s="387" t="s">
        <v>184</v>
      </c>
      <c r="E6" s="113"/>
      <c r="F6" s="113"/>
      <c r="G6" s="113"/>
    </row>
    <row r="7" spans="1:7" ht="39" customHeight="1" x14ac:dyDescent="0.2">
      <c r="A7" s="285"/>
      <c r="B7" s="132"/>
      <c r="C7" s="133"/>
      <c r="D7" s="157"/>
      <c r="E7" s="113"/>
      <c r="F7" s="113"/>
      <c r="G7" s="113"/>
    </row>
    <row r="8" spans="1:7" ht="39" customHeight="1" x14ac:dyDescent="0.2">
      <c r="A8" s="158"/>
      <c r="B8" s="72"/>
      <c r="C8" s="286"/>
      <c r="D8" s="289"/>
      <c r="E8" s="113"/>
      <c r="F8" s="113"/>
      <c r="G8" s="113"/>
    </row>
    <row r="9" spans="1:7" ht="39" customHeight="1" x14ac:dyDescent="0.2">
      <c r="A9" s="158"/>
      <c r="B9" s="72"/>
      <c r="C9" s="159"/>
      <c r="D9" s="157"/>
      <c r="E9" s="113"/>
      <c r="F9" s="113"/>
      <c r="G9" s="113"/>
    </row>
    <row r="10" spans="1:7" ht="39" customHeight="1" x14ac:dyDescent="0.2">
      <c r="A10" s="158"/>
      <c r="B10" s="72"/>
      <c r="C10" s="159"/>
      <c r="D10" s="157"/>
      <c r="E10" s="113"/>
      <c r="F10" s="113"/>
      <c r="G10" s="113"/>
    </row>
    <row r="11" spans="1:7" ht="39" customHeight="1" x14ac:dyDescent="0.2">
      <c r="A11" s="160"/>
      <c r="B11" s="134"/>
      <c r="C11" s="161"/>
      <c r="D11" s="157"/>
      <c r="E11" s="113"/>
      <c r="F11" s="113"/>
      <c r="G11" s="113"/>
    </row>
    <row r="12" spans="1:7" ht="39" customHeight="1" x14ac:dyDescent="0.2">
      <c r="A12" s="160"/>
      <c r="B12" s="134"/>
      <c r="C12" s="161"/>
      <c r="D12" s="152"/>
      <c r="E12" s="113"/>
      <c r="F12" s="113"/>
      <c r="G12" s="113"/>
    </row>
    <row r="13" spans="1:7" ht="39" customHeight="1" x14ac:dyDescent="0.2">
      <c r="A13" s="160"/>
      <c r="B13" s="134"/>
      <c r="C13" s="161"/>
      <c r="D13" s="152"/>
      <c r="E13" s="113"/>
      <c r="F13" s="113"/>
      <c r="G13" s="113"/>
    </row>
    <row r="14" spans="1:7" ht="39" customHeight="1" thickBot="1" x14ac:dyDescent="0.25">
      <c r="A14" s="160"/>
      <c r="B14" s="134"/>
      <c r="C14" s="161"/>
      <c r="D14" s="162"/>
      <c r="E14" s="113"/>
      <c r="F14" s="113"/>
      <c r="G14" s="113"/>
    </row>
    <row r="15" spans="1:7" s="27" customFormat="1" ht="15.75" thickBot="1" x14ac:dyDescent="0.25">
      <c r="A15" s="316" t="s">
        <v>105</v>
      </c>
      <c r="B15" s="448">
        <f>SUM(B7:B14)</f>
        <v>0</v>
      </c>
      <c r="C15" s="388"/>
      <c r="D15" s="389"/>
    </row>
    <row r="16" spans="1:7" ht="13.5" thickBot="1" x14ac:dyDescent="0.25">
      <c r="A16" s="113"/>
      <c r="B16" s="113"/>
      <c r="C16" s="269"/>
      <c r="D16" s="156"/>
      <c r="E16" s="113"/>
      <c r="F16" s="113"/>
      <c r="G16" s="113"/>
    </row>
    <row r="17" spans="1:7" ht="11.25" customHeight="1" x14ac:dyDescent="0.2">
      <c r="A17" s="612" t="s">
        <v>32</v>
      </c>
      <c r="B17" s="571"/>
      <c r="C17" s="571"/>
      <c r="D17" s="572"/>
      <c r="E17" s="113"/>
      <c r="F17" s="113"/>
      <c r="G17" s="113"/>
    </row>
    <row r="18" spans="1:7" ht="11.25" customHeight="1" thickBot="1" x14ac:dyDescent="0.25">
      <c r="A18" s="584"/>
      <c r="B18" s="573"/>
      <c r="C18" s="573"/>
      <c r="D18" s="574"/>
      <c r="E18" s="113"/>
      <c r="F18" s="113"/>
      <c r="G18" s="113"/>
    </row>
  </sheetData>
  <sheetProtection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4">
    <mergeCell ref="A1:B1"/>
    <mergeCell ref="A2:D2"/>
    <mergeCell ref="A17:D18"/>
    <mergeCell ref="A3:D3"/>
  </mergeCells>
  <phoneticPr fontId="3" type="noConversion"/>
  <printOptions horizontalCentered="1"/>
  <pageMargins left="0.5" right="0.5" top="0.25" bottom="0.25" header="0.5" footer="0.5"/>
  <pageSetup scale="80" orientation="landscape" horizontalDpi="300" verticalDpi="300"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BAE158C50D634E9E43C136323BDDF4" ma:contentTypeVersion="5" ma:contentTypeDescription="Create a new document." ma:contentTypeScope="" ma:versionID="8a83253193062166d561e026e3cc8dbe">
  <xsd:schema xmlns:xsd="http://www.w3.org/2001/XMLSchema" xmlns:xs="http://www.w3.org/2001/XMLSchema" xmlns:p="http://schemas.microsoft.com/office/2006/metadata/properties" xmlns:ns2="b16c0a2a-53dd-41bc-a173-23b2a69031dc" xmlns:ns3="2f70e65f-ab6a-4979-a42b-3edbe0dafe49" targetNamespace="http://schemas.microsoft.com/office/2006/metadata/properties" ma:root="true" ma:fieldsID="e1891818aa1eafea3d9b587b5864f69c" ns2:_="" ns3:_="">
    <xsd:import namespace="b16c0a2a-53dd-41bc-a173-23b2a69031dc"/>
    <xsd:import namespace="2f70e65f-ab6a-4979-a42b-3edbe0dafe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c0a2a-53dd-41bc-a173-23b2a6903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70e65f-ab6a-4979-a42b-3edbe0dafe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f70e65f-ab6a-4979-a42b-3edbe0dafe49">
      <UserInfo>
        <DisplayName>McNichol, Scott S. (Fed)</DisplayName>
        <AccountId>11</AccountId>
        <AccountType/>
      </UserInfo>
      <UserInfo>
        <DisplayName>Olson, Darren R. (Fed)</DisplayName>
        <AccountId>10</AccountId>
        <AccountType/>
      </UserInfo>
    </SharedWithUsers>
  </documentManagement>
</p:properties>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2F23F0B1-E090-4EFE-A98F-92A0EEE7F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c0a2a-53dd-41bc-a173-23b2a69031dc"/>
    <ds:schemaRef ds:uri="2f70e65f-ab6a-4979-a42b-3edbe0dafe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5C459A-88E6-4C69-A7A2-C889E476A057}">
  <ds:schemaRefs>
    <ds:schemaRef ds:uri="http://purl.org/dc/terms/"/>
    <ds:schemaRef ds:uri="http://schemas.microsoft.com/office/2006/metadata/properties"/>
    <ds:schemaRef ds:uri="http://purl.org/dc/elements/1.1/"/>
    <ds:schemaRef ds:uri="b16c0a2a-53dd-41bc-a173-23b2a69031dc"/>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2f70e65f-ab6a-4979-a42b-3edbe0dafe4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Summary INTERNAL USE</vt:lpstr>
      <vt:lpstr>Instructions and Summary</vt:lpstr>
      <vt:lpstr>a. Personnel</vt:lpstr>
      <vt:lpstr>b. Travel</vt:lpstr>
      <vt:lpstr>c. Equipment</vt:lpstr>
      <vt:lpstr>d. Supplies</vt:lpstr>
      <vt:lpstr>e. Contractual-Subawards</vt:lpstr>
      <vt:lpstr>f. Construction</vt:lpstr>
      <vt:lpstr>g. Other</vt:lpstr>
      <vt:lpstr>h. Indirect</vt:lpstr>
      <vt:lpstr>i. Cost Sharing-Matching</vt:lpstr>
      <vt:lpstr>j. Program Income</vt:lpstr>
      <vt:lpstr>List</vt:lpstr>
      <vt:lpstr>'a. Personnel'!Print_Titles</vt:lpstr>
      <vt:lpstr>'b. Travel'!Print_Titles</vt:lpstr>
      <vt:lpstr>'c. Equipment'!Print_Titles</vt:lpstr>
      <vt:lpstr>'d. Supplies'!Print_Titles</vt:lpstr>
      <vt:lpstr>'e. Contractual-Subawards'!Print_Titles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Von Bargen, Lisa M (CED)</cp:lastModifiedBy>
  <cp:revision/>
  <dcterms:created xsi:type="dcterms:W3CDTF">2006-10-30T17:25:35Z</dcterms:created>
  <dcterms:modified xsi:type="dcterms:W3CDTF">2024-10-01T21:50:26Z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0x010100F3BAE158C50D634E9E43C136323BDDF4</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